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 \Dữ liệu\rà soát 2022\Đề cương chi tiết + tài liệu chuẩn in 2022\CĐR, CTĐT chuẩn\TIẾN SĨ\QLKT\"/>
    </mc:Choice>
  </mc:AlternateContent>
  <bookViews>
    <workbookView xWindow="0" yWindow="0" windowWidth="20490" windowHeight="7590" activeTab="1"/>
  </bookViews>
  <sheets>
    <sheet name="TS ngành đúng" sheetId="7" r:id="rId1"/>
    <sheet name="TS ngành gần" sheetId="4" r:id="rId2"/>
    <sheet name="TS ngành khác" sheetId="5" r:id="rId3"/>
    <sheet name="TS từ Cử nhân" sheetId="6" r:id="rId4"/>
  </sheets>
  <definedNames>
    <definedName name="_xlnm.Print_Titles" localSheetId="2">'TS ngành khác'!$18:$19</definedName>
    <definedName name="_xlnm.Print_Titles" localSheetId="3">'TS từ Cử nhân'!$17:$18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3" i="4" l="1"/>
  <c r="E63" i="4"/>
  <c r="D63" i="4"/>
  <c r="F62" i="4"/>
  <c r="E62" i="4"/>
  <c r="D62" i="4"/>
  <c r="F61" i="4"/>
  <c r="E61" i="4"/>
  <c r="D61" i="4"/>
  <c r="E28" i="5" l="1"/>
  <c r="F28" i="5"/>
  <c r="D28" i="5"/>
  <c r="E20" i="5"/>
  <c r="F20" i="5"/>
  <c r="F34" i="5" s="1"/>
  <c r="D20" i="5"/>
  <c r="D34" i="5" s="1"/>
  <c r="E40" i="4"/>
  <c r="F40" i="4"/>
  <c r="D40" i="4"/>
  <c r="F29" i="4"/>
  <c r="E29" i="4"/>
  <c r="D29" i="4"/>
  <c r="F49" i="5"/>
  <c r="E49" i="5"/>
  <c r="D49" i="5"/>
  <c r="F39" i="5"/>
  <c r="F38" i="5" s="1"/>
  <c r="E39" i="5"/>
  <c r="D39" i="5"/>
  <c r="D38" i="5" s="1"/>
  <c r="F55" i="4"/>
  <c r="E55" i="4"/>
  <c r="D55" i="4"/>
  <c r="F45" i="4"/>
  <c r="F44" i="4" s="1"/>
  <c r="E45" i="4"/>
  <c r="D45" i="4"/>
  <c r="D44" i="4" s="1"/>
  <c r="F29" i="7"/>
  <c r="E29" i="7"/>
  <c r="D29" i="7"/>
  <c r="F19" i="7"/>
  <c r="E19" i="7"/>
  <c r="E18" i="7" s="1"/>
  <c r="D19" i="7"/>
  <c r="D18" i="7" s="1"/>
  <c r="D34" i="7" s="1"/>
  <c r="E34" i="7" l="1"/>
  <c r="E34" i="5"/>
  <c r="F34" i="7"/>
  <c r="F60" i="4"/>
  <c r="D54" i="5"/>
  <c r="E54" i="5"/>
  <c r="F54" i="5"/>
  <c r="D60" i="4"/>
  <c r="E60" i="4"/>
  <c r="E38" i="5"/>
  <c r="E44" i="4"/>
  <c r="F18" i="7"/>
  <c r="F155" i="6"/>
  <c r="E155" i="6"/>
  <c r="E160" i="6" s="1"/>
  <c r="D155" i="6"/>
  <c r="F145" i="6"/>
  <c r="F144" i="6" s="1"/>
  <c r="E145" i="6"/>
  <c r="D145" i="6"/>
  <c r="D144" i="6" s="1"/>
  <c r="E144" i="6"/>
  <c r="F127" i="6"/>
  <c r="F126" i="6" s="1"/>
  <c r="E127" i="6"/>
  <c r="E126" i="6" s="1"/>
  <c r="D127" i="6"/>
  <c r="D126" i="6" s="1"/>
  <c r="F111" i="6"/>
  <c r="F110" i="6" s="1"/>
  <c r="E111" i="6"/>
  <c r="E110" i="6" s="1"/>
  <c r="D111" i="6"/>
  <c r="D110" i="6"/>
  <c r="F108" i="6"/>
  <c r="E108" i="6"/>
  <c r="D108" i="6"/>
  <c r="F140" i="6" l="1"/>
  <c r="D160" i="6"/>
  <c r="E140" i="6"/>
  <c r="E161" i="6" s="1"/>
  <c r="F160" i="6"/>
  <c r="F161" i="6" s="1"/>
  <c r="D140" i="6"/>
  <c r="F66" i="6"/>
  <c r="E66" i="6"/>
  <c r="D66" i="6"/>
  <c r="F56" i="6"/>
  <c r="F55" i="6" s="1"/>
  <c r="E56" i="6"/>
  <c r="E55" i="6" s="1"/>
  <c r="D56" i="6"/>
  <c r="D55" i="6" s="1"/>
  <c r="F55" i="5"/>
  <c r="E55" i="5"/>
  <c r="D55" i="5"/>
  <c r="F21" i="4"/>
  <c r="E21" i="4"/>
  <c r="D161" i="6" l="1"/>
  <c r="D71" i="6"/>
  <c r="F71" i="6"/>
  <c r="E71" i="6"/>
  <c r="F38" i="6" l="1"/>
  <c r="F37" i="6" s="1"/>
  <c r="E38" i="6"/>
  <c r="E37" i="6" s="1"/>
  <c r="D38" i="6"/>
  <c r="D37" i="6" s="1"/>
  <c r="F22" i="6"/>
  <c r="F21" i="6" s="1"/>
  <c r="E22" i="6"/>
  <c r="E21" i="6" s="1"/>
  <c r="D22" i="6"/>
  <c r="D21" i="6" s="1"/>
  <c r="F19" i="6"/>
  <c r="E19" i="6"/>
  <c r="D19" i="6"/>
  <c r="D21" i="4"/>
  <c r="E51" i="6" l="1"/>
  <c r="E72" i="6" s="1"/>
  <c r="D51" i="6"/>
  <c r="D72" i="6" s="1"/>
  <c r="F51" i="6"/>
  <c r="F72" i="6" s="1"/>
</calcChain>
</file>

<file path=xl/comments1.xml><?xml version="1.0" encoding="utf-8"?>
<comments xmlns="http://schemas.openxmlformats.org/spreadsheetml/2006/main">
  <authors>
    <author>HUY THANG</author>
  </authors>
  <commentList>
    <comment ref="A1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ĐIỀU CHỈNH LẠI THỂ THỨC VĂN BẢN</t>
        </r>
      </text>
    </comment>
    <comment ref="A9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CĂN CHỈNH LẠI ĐỂ KHÔNG BỊ MẤT CHỮ</t>
        </r>
      </text>
    </comment>
  </commentList>
</comments>
</file>

<file path=xl/comments2.xml><?xml version="1.0" encoding="utf-8"?>
<comments xmlns="http://schemas.openxmlformats.org/spreadsheetml/2006/main">
  <authors>
    <author>HUY THANG</author>
  </authors>
  <commentList>
    <comment ref="A1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ĐIỀU CHỈNH LẠI THỂ THỨC VĂN BẢN</t>
        </r>
      </text>
    </comment>
  </commentList>
</comments>
</file>

<file path=xl/comments3.xml><?xml version="1.0" encoding="utf-8"?>
<comments xmlns="http://schemas.openxmlformats.org/spreadsheetml/2006/main">
  <authors>
    <author>HUY THANG</author>
  </authors>
  <commentList>
    <comment ref="A1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ĐIỀU CHỈNH LẠI THỂ THỨC VĂN BẢN</t>
        </r>
      </text>
    </comment>
    <comment ref="A9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CĂN CHỈNH LẠI ĐỂ KHÔNG BỊ MẤT CHỮ</t>
        </r>
      </text>
    </comment>
  </commentList>
</comments>
</file>

<file path=xl/comments4.xml><?xml version="1.0" encoding="utf-8"?>
<comments xmlns="http://schemas.openxmlformats.org/spreadsheetml/2006/main">
  <authors>
    <author>HUY THANG</author>
  </authors>
  <commentList>
    <comment ref="A1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ĐIỀU CHỈNH LẠI THỂ THỨC VĂN BẢN</t>
        </r>
      </text>
    </comment>
    <comment ref="A8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CĂN CHỈNH LẠI ĐỂ KHÔNG BỊ MẤT CHỮ</t>
        </r>
      </text>
    </comment>
    <comment ref="A91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ĐIỀU CHỈNH LẠI THỂ THỨC VĂN BẢN</t>
        </r>
      </text>
    </comment>
    <comment ref="A97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CĂN CHỈNH LẠI ĐỂ KHÔNG BỊ MẤT CHỮ</t>
        </r>
      </text>
    </comment>
  </commentList>
</comments>
</file>

<file path=xl/sharedStrings.xml><?xml version="1.0" encoding="utf-8"?>
<sst xmlns="http://schemas.openxmlformats.org/spreadsheetml/2006/main" count="485" uniqueCount="161">
  <si>
    <t>KHỐI KIẾN THỨC CHUNG</t>
  </si>
  <si>
    <t>Triết học</t>
  </si>
  <si>
    <t>II</t>
  </si>
  <si>
    <t>Các học phần bắt buộc</t>
  </si>
  <si>
    <t>Kinh tế học nâng cao</t>
  </si>
  <si>
    <t>Kinh tế phát triển nâng cao</t>
  </si>
  <si>
    <t>Quản lý nhà nước về kinh tế</t>
  </si>
  <si>
    <t>Thống kê trong kinh tế</t>
  </si>
  <si>
    <t>III</t>
  </si>
  <si>
    <t>KHỐI KIẾN THỨC CHUYÊN NGÀNH</t>
  </si>
  <si>
    <t>Tổng</t>
  </si>
  <si>
    <t>I</t>
  </si>
  <si>
    <t>KHỐI KIẾN THỨC TRÌNH ĐỘ TIẾN SĨ</t>
  </si>
  <si>
    <t>TIỂU LUẬN TỔNG QUAN</t>
  </si>
  <si>
    <t>CHUYÊN ĐỀ</t>
  </si>
  <si>
    <t>Chuyên đề 1</t>
  </si>
  <si>
    <t>Chuyên đề 2</t>
  </si>
  <si>
    <t>Chuyên đề 3</t>
  </si>
  <si>
    <t>IV</t>
  </si>
  <si>
    <t>LUẬN ÁN TIẾN SĨ</t>
  </si>
  <si>
    <t>Số TT</t>
  </si>
  <si>
    <t>LT</t>
  </si>
  <si>
    <t>PHI 641</t>
  </si>
  <si>
    <t>KHỐI KIẾN THỨC CƠ SỞ NGÀNH</t>
  </si>
  <si>
    <t>(Áp dụng từ năm 2020)</t>
  </si>
  <si>
    <t>TÊN HỌC PHẦN</t>
  </si>
  <si>
    <t>TH,TL</t>
  </si>
  <si>
    <t xml:space="preserve">  I</t>
  </si>
  <si>
    <r>
      <t>Khối lượng</t>
    </r>
    <r>
      <rPr>
        <b/>
        <i/>
        <sz val="12"/>
        <rFont val="Times New Roman"/>
        <family val="1"/>
      </rPr>
      <t xml:space="preserve"> (tín chỉ)</t>
    </r>
  </si>
  <si>
    <t xml:space="preserve">Thời gian đào tạo: 03 năm                   </t>
  </si>
  <si>
    <t>Mã HP</t>
  </si>
  <si>
    <t>3, 4</t>
  </si>
  <si>
    <t>A. CÁC HỌC PHẦN BỔ SUNG KIẾN THỨC</t>
  </si>
  <si>
    <t>B. CÁC HỌC PHẦN TRÌNH ĐỘ TIẾN SĨ, CHUYÊN ĐỀ, LUẬN ÁN TIẾN SĨ</t>
  </si>
  <si>
    <t>A. KHỐI KIẾN THỨC BỔ SUNG</t>
  </si>
  <si>
    <t xml:space="preserve">Học phần tự chọn </t>
  </si>
  <si>
    <t>Học phần tự chọn</t>
  </si>
  <si>
    <t>TỔNG SỐ TÍN CHỈ TOÀN KHÓA (A + B)</t>
  </si>
  <si>
    <t>Tổng số tín chỉ bổ sung kiến thức</t>
  </si>
  <si>
    <t>Tổng số tín chỉ thuộc trình độ tiến sĩ</t>
  </si>
  <si>
    <t xml:space="preserve">Tổng khối lượng kiến thức toàn khóa: 91 tín chỉ. Trong đó: </t>
  </si>
  <si>
    <t>Các học phần bắt buộc (2HP): 6 TC</t>
  </si>
  <si>
    <t>Các học phần tự chọn (2HP): 6 TC</t>
  </si>
  <si>
    <t>Tiểu luận tổng quan: 3 tín chỉ</t>
  </si>
  <si>
    <t>Chuyên đề: 6 tín chỉ</t>
  </si>
  <si>
    <t>Luận án: 70 tín chỉ.</t>
  </si>
  <si>
    <t>Khối lượng kiến thức trình độ tiến sĩ (4 HP): 12 tín chỉ, bao gồm:</t>
  </si>
  <si>
    <r>
      <t xml:space="preserve">      ĐẠI HỌC THÁI NGUYÊN                                    </t>
    </r>
    <r>
      <rPr>
        <b/>
        <sz val="12"/>
        <rFont val="Times New Roman"/>
        <family val="1"/>
      </rPr>
      <t>CỘNG HÒA XÃ HỘI CHỦ NGHĨA VIỆT NAM</t>
    </r>
  </si>
  <si>
    <r>
      <rPr>
        <b/>
        <u/>
        <sz val="12"/>
        <rFont val="Times New Roman"/>
        <family val="1"/>
      </rPr>
      <t>TRƯỜNG ĐH KINH TẾ &amp; QTKD</t>
    </r>
    <r>
      <rPr>
        <b/>
        <sz val="12"/>
        <rFont val="Times New Roman"/>
        <family val="1"/>
      </rPr>
      <t xml:space="preserve">                                              </t>
    </r>
    <r>
      <rPr>
        <b/>
        <u/>
        <sz val="12"/>
        <rFont val="Times New Roman"/>
        <family val="1"/>
      </rPr>
      <t>Độc lập - Tự do - Hạnh phúc</t>
    </r>
  </si>
  <si>
    <t>Thời gian đào tạo: 3 năm</t>
  </si>
  <si>
    <t>Các học phần tự chọn (chọn 2 học phần)</t>
  </si>
  <si>
    <t xml:space="preserve">Mã số: 9.34.04.10                                                                          </t>
  </si>
  <si>
    <t>KHUNG CHƯƠNG TRÌNH ĐÀO TẠO TIẾN SĨ NGÀNH QUẢN LÝ KINH TẾ</t>
  </si>
  <si>
    <t>Khối lượng kiến thức bổ sung (13 HP): 40 tín chỉ</t>
  </si>
  <si>
    <t>ADE231</t>
  </si>
  <si>
    <t>ECO 231</t>
  </si>
  <si>
    <t>Kinh tế lượng ứng dụng</t>
  </si>
  <si>
    <t>MAN 231</t>
  </si>
  <si>
    <t>Quản trị học nâng cao</t>
  </si>
  <si>
    <t>SME 231</t>
  </si>
  <si>
    <t>MSR 231</t>
  </si>
  <si>
    <t>Phương pháp nghiên cứu khoa học</t>
  </si>
  <si>
    <t>INE 231</t>
  </si>
  <si>
    <t>Kinh tế quốc tế</t>
  </si>
  <si>
    <t>ECL 231</t>
  </si>
  <si>
    <t>Luật kinh tế</t>
  </si>
  <si>
    <t>MAR 231</t>
  </si>
  <si>
    <t>Marketing</t>
  </si>
  <si>
    <t>DEE 231</t>
  </si>
  <si>
    <t>SCL331</t>
  </si>
  <si>
    <t>Lãnh đạo học</t>
  </si>
  <si>
    <t>MAS 231</t>
  </si>
  <si>
    <t>Khoa học quản lý</t>
  </si>
  <si>
    <t>BAF 231</t>
  </si>
  <si>
    <t>Tài chính ngân hàng</t>
  </si>
  <si>
    <t>ECS 231</t>
  </si>
  <si>
    <t>ECM 331</t>
  </si>
  <si>
    <t>Quản lý kinh tế</t>
  </si>
  <si>
    <t>EPA 331</t>
  </si>
  <si>
    <t>Phân tích chính sách kinh tế</t>
  </si>
  <si>
    <t>PUM 331</t>
  </si>
  <si>
    <t>Quản lý công</t>
  </si>
  <si>
    <t>MAP 321</t>
  </si>
  <si>
    <t>Tâm lý học quản lý kinh tế</t>
  </si>
  <si>
    <t>MLD321</t>
  </si>
  <si>
    <t>Quản lý phát triển địa phương</t>
  </si>
  <si>
    <t>MAA321</t>
  </si>
  <si>
    <t>Kế toán quản trị</t>
  </si>
  <si>
    <t>PRM 321</t>
  </si>
  <si>
    <t>Quản lý dự án</t>
  </si>
  <si>
    <t>PFM 321</t>
  </si>
  <si>
    <t>Quản lý tài chính công</t>
  </si>
  <si>
    <t>MHR 321</t>
  </si>
  <si>
    <t>Quản trị nguồn nhân lực</t>
  </si>
  <si>
    <t>RMC321</t>
  </si>
  <si>
    <t>Quản lý rủi ro và khủng hoảng</t>
  </si>
  <si>
    <t>STM321</t>
  </si>
  <si>
    <t>Quản lý khoa học và công nghệ</t>
  </si>
  <si>
    <t>Quản lý kinh tế nâng cao</t>
  </si>
  <si>
    <t>Tổ chức không gian kinh tế - xã hội</t>
  </si>
  <si>
    <t xml:space="preserve">Tổng khối lượng kiến thức toàn khóa: 131 tín chỉ. Trong đó: </t>
  </si>
  <si>
    <t>Đối tượng đào tạo: Có bằng Đại học chính quy ngành đúng/phù hợp xếp loại giỏi trở lên</t>
  </si>
  <si>
    <t>Đối tượng đào tạo: Cử nhân Quản lý kinh tế</t>
  </si>
  <si>
    <t>Đối tượng đào tạo: Có bằng Thạc sĩ đúng ngành QLKT</t>
  </si>
  <si>
    <t>Mã số: 9.34.04.10</t>
  </si>
  <si>
    <t>Đối tượng đào tạo: Có bằng Thạc sĩ thuộc ngành gần (*)</t>
  </si>
  <si>
    <t xml:space="preserve">Mã số: 9.34.04.10                                                       </t>
  </si>
  <si>
    <t>Đối tượng đào tạo: Có bằng Thạc sĩ thuộc ngành khác (*)</t>
  </si>
  <si>
    <t xml:space="preserve">Mã số: 9.34.04.10                                                         </t>
  </si>
  <si>
    <t xml:space="preserve">Tổng khối lượng kiến thức toàn khóa: 127 tín chỉ. Trong đó: </t>
  </si>
  <si>
    <t>Khối lượng kiến thức bổ sung (12 HP): 36 tín chỉ</t>
  </si>
  <si>
    <t>KHỐI KIẾN THỨC CƠ SỞ</t>
  </si>
  <si>
    <t>ADE 631</t>
  </si>
  <si>
    <t>ECO 631</t>
  </si>
  <si>
    <t>MAN 631</t>
  </si>
  <si>
    <t>SME 631</t>
  </si>
  <si>
    <t>MSR 631</t>
  </si>
  <si>
    <t>INE 631</t>
  </si>
  <si>
    <t>ECL 631</t>
  </si>
  <si>
    <t>MAR 631</t>
  </si>
  <si>
    <t>DEE 631</t>
  </si>
  <si>
    <t>SCL 631</t>
  </si>
  <si>
    <t>MAS 631</t>
  </si>
  <si>
    <t>BAF 631</t>
  </si>
  <si>
    <t>ECS 631</t>
  </si>
  <si>
    <t>ECM 631</t>
  </si>
  <si>
    <t>EPA 631</t>
  </si>
  <si>
    <t>PUM 631</t>
  </si>
  <si>
    <t>MAP 631</t>
  </si>
  <si>
    <t>MLD 631</t>
  </si>
  <si>
    <t>MAA 631</t>
  </si>
  <si>
    <t>PRM 631</t>
  </si>
  <si>
    <t>PFM 631</t>
  </si>
  <si>
    <t>MHR 631</t>
  </si>
  <si>
    <t>RMC 631</t>
  </si>
  <si>
    <t>STM 631</t>
  </si>
  <si>
    <t>MSR 831</t>
  </si>
  <si>
    <t>EEM 831</t>
  </si>
  <si>
    <t>ECO 831</t>
  </si>
  <si>
    <t>SCL 831</t>
  </si>
  <si>
    <t>MAS 831</t>
  </si>
  <si>
    <t>PFM 821</t>
  </si>
  <si>
    <t>OSE 831</t>
  </si>
  <si>
    <t>PFM 831</t>
  </si>
  <si>
    <t>Khối lượng kiến thức trình độ tiến sĩ: 12 tín chỉ, bao gồm: Các học phần bắt buộc (2HP): 6 TC</t>
  </si>
  <si>
    <r>
      <rPr>
        <b/>
        <u/>
        <sz val="12"/>
        <rFont val="Times New Roman"/>
        <family val="1"/>
      </rPr>
      <t>TRƯỜNG ĐH KINH TẾ &amp; QTKD</t>
    </r>
    <r>
      <rPr>
        <b/>
        <sz val="12"/>
        <rFont val="Times New Roman"/>
        <family val="1"/>
      </rPr>
      <t xml:space="preserve">                                  </t>
    </r>
    <r>
      <rPr>
        <b/>
        <u/>
        <sz val="12"/>
        <rFont val="Times New Roman"/>
        <family val="1"/>
      </rPr>
      <t>Độc lập - Tự do - Hạnh phúc</t>
    </r>
  </si>
  <si>
    <r>
      <rPr>
        <b/>
        <u/>
        <sz val="12"/>
        <rFont val="Times New Roman"/>
        <family val="1"/>
      </rPr>
      <t>TRƯỜNG ĐH KINH TẾ &amp; QTKD</t>
    </r>
    <r>
      <rPr>
        <b/>
        <sz val="12"/>
        <rFont val="Times New Roman"/>
        <family val="1"/>
      </rPr>
      <t xml:space="preserve">                                   </t>
    </r>
    <r>
      <rPr>
        <b/>
        <u/>
        <sz val="12"/>
        <rFont val="Times New Roman"/>
        <family val="1"/>
      </rPr>
      <t>Độc lập - Tự do - Hạnh phúc</t>
    </r>
  </si>
  <si>
    <t xml:space="preserve">                                                                                              Các học phần tự chọn (2HP): 6 TC   </t>
  </si>
  <si>
    <r>
      <t xml:space="preserve">      ĐẠI HỌC THÁI NGUYÊN                            </t>
    </r>
    <r>
      <rPr>
        <b/>
        <sz val="12"/>
        <rFont val="Times New Roman"/>
        <family val="1"/>
      </rPr>
      <t>CỘNG HÒA XÃ HỘI CHỦ NGHĨA VIỆT NAM</t>
    </r>
  </si>
  <si>
    <r>
      <t xml:space="preserve">  </t>
    </r>
    <r>
      <rPr>
        <b/>
        <u/>
        <sz val="12"/>
        <rFont val="Times New Roman"/>
        <family val="1"/>
      </rPr>
      <t>TRƯỜNG ĐH KINH TẾ &amp; QTKD</t>
    </r>
    <r>
      <rPr>
        <b/>
        <sz val="12"/>
        <rFont val="Times New Roman"/>
        <family val="1"/>
      </rPr>
      <t xml:space="preserve">                                     </t>
    </r>
    <r>
      <rPr>
        <b/>
        <u/>
        <sz val="12"/>
        <rFont val="Times New Roman"/>
        <family val="1"/>
      </rPr>
      <t>Độc lập - Tự do - Hạnh phúc</t>
    </r>
  </si>
  <si>
    <r>
      <t xml:space="preserve">      ĐẠI HỌC THÁI NGUYÊN                           </t>
    </r>
    <r>
      <rPr>
        <b/>
        <sz val="12"/>
        <rFont val="Times New Roman"/>
        <family val="1"/>
      </rPr>
      <t>CỘNG HÒA XÃ HỘI CHỦ NGHĨA VIỆT NAM</t>
    </r>
  </si>
  <si>
    <r>
      <rPr>
        <b/>
        <u/>
        <sz val="12"/>
        <rFont val="Times New Roman"/>
        <family val="1"/>
      </rPr>
      <t>TRƯỜNG ĐH KINH TẾ &amp; QTKD</t>
    </r>
    <r>
      <rPr>
        <b/>
        <sz val="12"/>
        <rFont val="Times New Roman"/>
        <family val="1"/>
      </rPr>
      <t xml:space="preserve">                                     </t>
    </r>
    <r>
      <rPr>
        <b/>
        <u/>
        <sz val="12"/>
        <rFont val="Times New Roman"/>
        <family val="1"/>
      </rPr>
      <t>Độc lập - Tự do - Hạnh phúc</t>
    </r>
  </si>
  <si>
    <t>(Áp dụng từ năm 2022)</t>
  </si>
  <si>
    <r>
      <t xml:space="preserve">      ĐẠI HỌC THÁI NGUYÊN                             </t>
    </r>
    <r>
      <rPr>
        <b/>
        <sz val="12"/>
        <rFont val="Times New Roman"/>
        <family val="1"/>
      </rPr>
      <t>CỘNG HÒA XÃ HỘI CHỦ NGHĨA VIỆT NAM</t>
    </r>
  </si>
  <si>
    <t xml:space="preserve">      ĐẠI HỌC THÁI NGUYÊN                  CỘNG HÒA XÃ HỘI CHỦ NGHĨA VIỆT NAM</t>
  </si>
  <si>
    <t>TỔNG SỐ TÍN CHỈ TOÀN KHÓA (A1+B)</t>
  </si>
  <si>
    <t>TỔNG SỐ TÍN CHỈ TOÀN KHÓA (A2+B)</t>
  </si>
  <si>
    <t>TỔNG SỐ TÍN CHỈ TOÀN KHÓA (A3+B)</t>
  </si>
  <si>
    <t>1. ThS các chuyên ngành có nội dung chương trình đào tạo và khối lượng kiến thức khác nhau ≤ 20% so với chương trình của trường ĐH KT&amp;QTKD (A1)</t>
  </si>
  <si>
    <t>2. Các ngành có nội dung chương trình đào tạo và khối lượng kiến thức khác từ 21% - 30% so với chương trình của trường ĐH KT&amp;QTKD (xét cụ thể trên văn bằng TN, bảng điểm và hồ sơ đăng ký dự tuyển) (A2)</t>
  </si>
  <si>
    <t>3. Các nhóm ngành: Kinh doanh; Tài chính - Ngân hàng - Bảo hiểm; Kế toán - Kiểm toán; Quản trị quản lý; Các ngành thuộc nhóm ngành kinh tế (A3)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</si>
</sst>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.VnTime"/>
      <family val="2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sz val="12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6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wrapText="1"/>
    </xf>
    <xf numFmtId="0" fontId="3" fillId="2" borderId="1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left" wrapText="1"/>
    </xf>
    <xf numFmtId="0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2" borderId="2" xfId="2" applyFont="1" applyFill="1" applyBorder="1" applyAlignment="1"/>
    <xf numFmtId="0" fontId="4" fillId="2" borderId="3" xfId="2" applyFont="1" applyFill="1" applyBorder="1" applyAlignment="1"/>
    <xf numFmtId="0" fontId="4" fillId="0" borderId="2" xfId="2" applyFont="1" applyFill="1" applyBorder="1" applyAlignment="1"/>
    <xf numFmtId="0" fontId="7" fillId="0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1" applyFont="1" applyFill="1" applyAlignment="1"/>
    <xf numFmtId="0" fontId="3" fillId="2" borderId="0" xfId="0" applyFont="1" applyFill="1"/>
    <xf numFmtId="0" fontId="4" fillId="2" borderId="0" xfId="0" applyFont="1" applyFill="1" applyAlignment="1"/>
    <xf numFmtId="0" fontId="3" fillId="2" borderId="0" xfId="2" applyFont="1" applyFill="1" applyAlignment="1"/>
    <xf numFmtId="0" fontId="3" fillId="2" borderId="0" xfId="0" applyFont="1" applyFill="1" applyAlignment="1"/>
    <xf numFmtId="0" fontId="2" fillId="2" borderId="1" xfId="0" applyFont="1" applyFill="1" applyBorder="1" applyAlignment="1">
      <alignment vertical="center" wrapText="1"/>
    </xf>
    <xf numFmtId="0" fontId="4" fillId="2" borderId="1" xfId="2" applyFont="1" applyFill="1" applyBorder="1" applyAlignment="1">
      <alignment wrapText="1"/>
    </xf>
    <xf numFmtId="0" fontId="3" fillId="2" borderId="1" xfId="2" applyFont="1" applyFill="1" applyBorder="1" applyAlignment="1"/>
    <xf numFmtId="0" fontId="4" fillId="2" borderId="1" xfId="2" applyFont="1" applyFill="1" applyBorder="1" applyAlignment="1"/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4" fillId="0" borderId="2" xfId="2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1" xfId="2" applyFont="1" applyFill="1" applyBorder="1" applyAlignment="1"/>
    <xf numFmtId="0" fontId="3" fillId="0" borderId="0" xfId="0" applyFont="1" applyFill="1" applyAlignment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center"/>
    </xf>
    <xf numFmtId="0" fontId="7" fillId="0" borderId="0" xfId="1" applyFont="1" applyFill="1" applyAlignment="1">
      <alignment wrapText="1"/>
    </xf>
    <xf numFmtId="0" fontId="4" fillId="0" borderId="0" xfId="1" applyFont="1" applyFill="1" applyAlignment="1"/>
    <xf numFmtId="0" fontId="3" fillId="2" borderId="1" xfId="0" applyFont="1" applyFill="1" applyBorder="1" applyAlignment="1">
      <alignment horizontal="left" wrapText="1"/>
    </xf>
    <xf numFmtId="0" fontId="4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4" fillId="2" borderId="0" xfId="2" applyFont="1" applyFill="1" applyAlignment="1"/>
    <xf numFmtId="0" fontId="4" fillId="2" borderId="1" xfId="2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3" fillId="2" borderId="0" xfId="1" applyFont="1" applyFill="1" applyAlignment="1"/>
    <xf numFmtId="0" fontId="4" fillId="0" borderId="0" xfId="2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top" wrapText="1"/>
    </xf>
    <xf numFmtId="0" fontId="4" fillId="2" borderId="2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0" xfId="2" applyFont="1" applyFill="1" applyBorder="1" applyAlignment="1">
      <alignment horizontal="left" vertical="center" wrapText="1"/>
    </xf>
    <xf numFmtId="0" fontId="4" fillId="0" borderId="8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4" fillId="0" borderId="9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left" vertical="top"/>
    </xf>
    <xf numFmtId="0" fontId="4" fillId="2" borderId="1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center" vertical="top" wrapText="1"/>
    </xf>
    <xf numFmtId="0" fontId="3" fillId="2" borderId="7" xfId="2" applyFont="1" applyFill="1" applyBorder="1" applyAlignment="1">
      <alignment horizontal="center" vertical="top" wrapText="1"/>
    </xf>
    <xf numFmtId="0" fontId="3" fillId="2" borderId="6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vertical="top"/>
    </xf>
    <xf numFmtId="0" fontId="3" fillId="0" borderId="7" xfId="2" applyFont="1" applyFill="1" applyBorder="1" applyAlignment="1">
      <alignment horizontal="center" vertical="top"/>
    </xf>
    <xf numFmtId="0" fontId="3" fillId="0" borderId="6" xfId="2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left"/>
    </xf>
    <xf numFmtId="0" fontId="4" fillId="0" borderId="3" xfId="2" applyFont="1" applyFill="1" applyBorder="1" applyAlignment="1">
      <alignment horizontal="left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0"/>
  <sheetViews>
    <sheetView zoomScaleNormal="100" workbookViewId="0">
      <selection activeCell="B1" sqref="B1"/>
    </sheetView>
  </sheetViews>
  <sheetFormatPr defaultRowHeight="15.75" x14ac:dyDescent="0.25"/>
  <cols>
    <col min="1" max="1" width="4.28515625" style="44" customWidth="1"/>
    <col min="2" max="2" width="11.140625" style="17" customWidth="1"/>
    <col min="3" max="3" width="50.85546875" style="17" customWidth="1"/>
    <col min="4" max="4" width="9" style="21" customWidth="1"/>
    <col min="5" max="5" width="6.5703125" style="17" customWidth="1"/>
    <col min="6" max="6" width="9.28515625" style="17" customWidth="1"/>
    <col min="7" max="7" width="21.85546875" style="18" customWidth="1"/>
    <col min="8" max="19" width="9.140625" style="18"/>
    <col min="20" max="256" width="9.140625" style="17"/>
    <col min="257" max="257" width="6.5703125" style="17" customWidth="1"/>
    <col min="258" max="258" width="10.140625" style="17" customWidth="1"/>
    <col min="259" max="259" width="51.85546875" style="17" customWidth="1"/>
    <col min="260" max="260" width="15.7109375" style="17" customWidth="1"/>
    <col min="261" max="261" width="11.28515625" style="17" customWidth="1"/>
    <col min="262" max="262" width="11.42578125" style="17" customWidth="1"/>
    <col min="263" max="263" width="21.85546875" style="17" customWidth="1"/>
    <col min="264" max="512" width="9.140625" style="17"/>
    <col min="513" max="513" width="6.5703125" style="17" customWidth="1"/>
    <col min="514" max="514" width="10.140625" style="17" customWidth="1"/>
    <col min="515" max="515" width="51.85546875" style="17" customWidth="1"/>
    <col min="516" max="516" width="15.7109375" style="17" customWidth="1"/>
    <col min="517" max="517" width="11.28515625" style="17" customWidth="1"/>
    <col min="518" max="518" width="11.42578125" style="17" customWidth="1"/>
    <col min="519" max="519" width="21.85546875" style="17" customWidth="1"/>
    <col min="520" max="768" width="9.140625" style="17"/>
    <col min="769" max="769" width="6.5703125" style="17" customWidth="1"/>
    <col min="770" max="770" width="10.140625" style="17" customWidth="1"/>
    <col min="771" max="771" width="51.85546875" style="17" customWidth="1"/>
    <col min="772" max="772" width="15.7109375" style="17" customWidth="1"/>
    <col min="773" max="773" width="11.28515625" style="17" customWidth="1"/>
    <col min="774" max="774" width="11.42578125" style="17" customWidth="1"/>
    <col min="775" max="775" width="21.85546875" style="17" customWidth="1"/>
    <col min="776" max="1024" width="9.140625" style="17"/>
    <col min="1025" max="1025" width="6.5703125" style="17" customWidth="1"/>
    <col min="1026" max="1026" width="10.140625" style="17" customWidth="1"/>
    <col min="1027" max="1027" width="51.85546875" style="17" customWidth="1"/>
    <col min="1028" max="1028" width="15.7109375" style="17" customWidth="1"/>
    <col min="1029" max="1029" width="11.28515625" style="17" customWidth="1"/>
    <col min="1030" max="1030" width="11.42578125" style="17" customWidth="1"/>
    <col min="1031" max="1031" width="21.85546875" style="17" customWidth="1"/>
    <col min="1032" max="1280" width="9.140625" style="17"/>
    <col min="1281" max="1281" width="6.5703125" style="17" customWidth="1"/>
    <col min="1282" max="1282" width="10.140625" style="17" customWidth="1"/>
    <col min="1283" max="1283" width="51.85546875" style="17" customWidth="1"/>
    <col min="1284" max="1284" width="15.7109375" style="17" customWidth="1"/>
    <col min="1285" max="1285" width="11.28515625" style="17" customWidth="1"/>
    <col min="1286" max="1286" width="11.42578125" style="17" customWidth="1"/>
    <col min="1287" max="1287" width="21.85546875" style="17" customWidth="1"/>
    <col min="1288" max="1536" width="9.140625" style="17"/>
    <col min="1537" max="1537" width="6.5703125" style="17" customWidth="1"/>
    <col min="1538" max="1538" width="10.140625" style="17" customWidth="1"/>
    <col min="1539" max="1539" width="51.85546875" style="17" customWidth="1"/>
    <col min="1540" max="1540" width="15.7109375" style="17" customWidth="1"/>
    <col min="1541" max="1541" width="11.28515625" style="17" customWidth="1"/>
    <col min="1542" max="1542" width="11.42578125" style="17" customWidth="1"/>
    <col min="1543" max="1543" width="21.85546875" style="17" customWidth="1"/>
    <col min="1544" max="1792" width="9.140625" style="17"/>
    <col min="1793" max="1793" width="6.5703125" style="17" customWidth="1"/>
    <col min="1794" max="1794" width="10.140625" style="17" customWidth="1"/>
    <col min="1795" max="1795" width="51.85546875" style="17" customWidth="1"/>
    <col min="1796" max="1796" width="15.7109375" style="17" customWidth="1"/>
    <col min="1797" max="1797" width="11.28515625" style="17" customWidth="1"/>
    <col min="1798" max="1798" width="11.42578125" style="17" customWidth="1"/>
    <col min="1799" max="1799" width="21.85546875" style="17" customWidth="1"/>
    <col min="1800" max="2048" width="9.140625" style="17"/>
    <col min="2049" max="2049" width="6.5703125" style="17" customWidth="1"/>
    <col min="2050" max="2050" width="10.140625" style="17" customWidth="1"/>
    <col min="2051" max="2051" width="51.85546875" style="17" customWidth="1"/>
    <col min="2052" max="2052" width="15.7109375" style="17" customWidth="1"/>
    <col min="2053" max="2053" width="11.28515625" style="17" customWidth="1"/>
    <col min="2054" max="2054" width="11.42578125" style="17" customWidth="1"/>
    <col min="2055" max="2055" width="21.85546875" style="17" customWidth="1"/>
    <col min="2056" max="2304" width="9.140625" style="17"/>
    <col min="2305" max="2305" width="6.5703125" style="17" customWidth="1"/>
    <col min="2306" max="2306" width="10.140625" style="17" customWidth="1"/>
    <col min="2307" max="2307" width="51.85546875" style="17" customWidth="1"/>
    <col min="2308" max="2308" width="15.7109375" style="17" customWidth="1"/>
    <col min="2309" max="2309" width="11.28515625" style="17" customWidth="1"/>
    <col min="2310" max="2310" width="11.42578125" style="17" customWidth="1"/>
    <col min="2311" max="2311" width="21.85546875" style="17" customWidth="1"/>
    <col min="2312" max="2560" width="9.140625" style="17"/>
    <col min="2561" max="2561" width="6.5703125" style="17" customWidth="1"/>
    <col min="2562" max="2562" width="10.140625" style="17" customWidth="1"/>
    <col min="2563" max="2563" width="51.85546875" style="17" customWidth="1"/>
    <col min="2564" max="2564" width="15.7109375" style="17" customWidth="1"/>
    <col min="2565" max="2565" width="11.28515625" style="17" customWidth="1"/>
    <col min="2566" max="2566" width="11.42578125" style="17" customWidth="1"/>
    <col min="2567" max="2567" width="21.85546875" style="17" customWidth="1"/>
    <col min="2568" max="2816" width="9.140625" style="17"/>
    <col min="2817" max="2817" width="6.5703125" style="17" customWidth="1"/>
    <col min="2818" max="2818" width="10.140625" style="17" customWidth="1"/>
    <col min="2819" max="2819" width="51.85546875" style="17" customWidth="1"/>
    <col min="2820" max="2820" width="15.7109375" style="17" customWidth="1"/>
    <col min="2821" max="2821" width="11.28515625" style="17" customWidth="1"/>
    <col min="2822" max="2822" width="11.42578125" style="17" customWidth="1"/>
    <col min="2823" max="2823" width="21.85546875" style="17" customWidth="1"/>
    <col min="2824" max="3072" width="9.140625" style="17"/>
    <col min="3073" max="3073" width="6.5703125" style="17" customWidth="1"/>
    <col min="3074" max="3074" width="10.140625" style="17" customWidth="1"/>
    <col min="3075" max="3075" width="51.85546875" style="17" customWidth="1"/>
    <col min="3076" max="3076" width="15.7109375" style="17" customWidth="1"/>
    <col min="3077" max="3077" width="11.28515625" style="17" customWidth="1"/>
    <col min="3078" max="3078" width="11.42578125" style="17" customWidth="1"/>
    <col min="3079" max="3079" width="21.85546875" style="17" customWidth="1"/>
    <col min="3080" max="3328" width="9.140625" style="17"/>
    <col min="3329" max="3329" width="6.5703125" style="17" customWidth="1"/>
    <col min="3330" max="3330" width="10.140625" style="17" customWidth="1"/>
    <col min="3331" max="3331" width="51.85546875" style="17" customWidth="1"/>
    <col min="3332" max="3332" width="15.7109375" style="17" customWidth="1"/>
    <col min="3333" max="3333" width="11.28515625" style="17" customWidth="1"/>
    <col min="3334" max="3334" width="11.42578125" style="17" customWidth="1"/>
    <col min="3335" max="3335" width="21.85546875" style="17" customWidth="1"/>
    <col min="3336" max="3584" width="9.140625" style="17"/>
    <col min="3585" max="3585" width="6.5703125" style="17" customWidth="1"/>
    <col min="3586" max="3586" width="10.140625" style="17" customWidth="1"/>
    <col min="3587" max="3587" width="51.85546875" style="17" customWidth="1"/>
    <col min="3588" max="3588" width="15.7109375" style="17" customWidth="1"/>
    <col min="3589" max="3589" width="11.28515625" style="17" customWidth="1"/>
    <col min="3590" max="3590" width="11.42578125" style="17" customWidth="1"/>
    <col min="3591" max="3591" width="21.85546875" style="17" customWidth="1"/>
    <col min="3592" max="3840" width="9.140625" style="17"/>
    <col min="3841" max="3841" width="6.5703125" style="17" customWidth="1"/>
    <col min="3842" max="3842" width="10.140625" style="17" customWidth="1"/>
    <col min="3843" max="3843" width="51.85546875" style="17" customWidth="1"/>
    <col min="3844" max="3844" width="15.7109375" style="17" customWidth="1"/>
    <col min="3845" max="3845" width="11.28515625" style="17" customWidth="1"/>
    <col min="3846" max="3846" width="11.42578125" style="17" customWidth="1"/>
    <col min="3847" max="3847" width="21.85546875" style="17" customWidth="1"/>
    <col min="3848" max="4096" width="9.140625" style="17"/>
    <col min="4097" max="4097" width="6.5703125" style="17" customWidth="1"/>
    <col min="4098" max="4098" width="10.140625" style="17" customWidth="1"/>
    <col min="4099" max="4099" width="51.85546875" style="17" customWidth="1"/>
    <col min="4100" max="4100" width="15.7109375" style="17" customWidth="1"/>
    <col min="4101" max="4101" width="11.28515625" style="17" customWidth="1"/>
    <col min="4102" max="4102" width="11.42578125" style="17" customWidth="1"/>
    <col min="4103" max="4103" width="21.85546875" style="17" customWidth="1"/>
    <col min="4104" max="4352" width="9.140625" style="17"/>
    <col min="4353" max="4353" width="6.5703125" style="17" customWidth="1"/>
    <col min="4354" max="4354" width="10.140625" style="17" customWidth="1"/>
    <col min="4355" max="4355" width="51.85546875" style="17" customWidth="1"/>
    <col min="4356" max="4356" width="15.7109375" style="17" customWidth="1"/>
    <col min="4357" max="4357" width="11.28515625" style="17" customWidth="1"/>
    <col min="4358" max="4358" width="11.42578125" style="17" customWidth="1"/>
    <col min="4359" max="4359" width="21.85546875" style="17" customWidth="1"/>
    <col min="4360" max="4608" width="9.140625" style="17"/>
    <col min="4609" max="4609" width="6.5703125" style="17" customWidth="1"/>
    <col min="4610" max="4610" width="10.140625" style="17" customWidth="1"/>
    <col min="4611" max="4611" width="51.85546875" style="17" customWidth="1"/>
    <col min="4612" max="4612" width="15.7109375" style="17" customWidth="1"/>
    <col min="4613" max="4613" width="11.28515625" style="17" customWidth="1"/>
    <col min="4614" max="4614" width="11.42578125" style="17" customWidth="1"/>
    <col min="4615" max="4615" width="21.85546875" style="17" customWidth="1"/>
    <col min="4616" max="4864" width="9.140625" style="17"/>
    <col min="4865" max="4865" width="6.5703125" style="17" customWidth="1"/>
    <col min="4866" max="4866" width="10.140625" style="17" customWidth="1"/>
    <col min="4867" max="4867" width="51.85546875" style="17" customWidth="1"/>
    <col min="4868" max="4868" width="15.7109375" style="17" customWidth="1"/>
    <col min="4869" max="4869" width="11.28515625" style="17" customWidth="1"/>
    <col min="4870" max="4870" width="11.42578125" style="17" customWidth="1"/>
    <col min="4871" max="4871" width="21.85546875" style="17" customWidth="1"/>
    <col min="4872" max="5120" width="9.140625" style="17"/>
    <col min="5121" max="5121" width="6.5703125" style="17" customWidth="1"/>
    <col min="5122" max="5122" width="10.140625" style="17" customWidth="1"/>
    <col min="5123" max="5123" width="51.85546875" style="17" customWidth="1"/>
    <col min="5124" max="5124" width="15.7109375" style="17" customWidth="1"/>
    <col min="5125" max="5125" width="11.28515625" style="17" customWidth="1"/>
    <col min="5126" max="5126" width="11.42578125" style="17" customWidth="1"/>
    <col min="5127" max="5127" width="21.85546875" style="17" customWidth="1"/>
    <col min="5128" max="5376" width="9.140625" style="17"/>
    <col min="5377" max="5377" width="6.5703125" style="17" customWidth="1"/>
    <col min="5378" max="5378" width="10.140625" style="17" customWidth="1"/>
    <col min="5379" max="5379" width="51.85546875" style="17" customWidth="1"/>
    <col min="5380" max="5380" width="15.7109375" style="17" customWidth="1"/>
    <col min="5381" max="5381" width="11.28515625" style="17" customWidth="1"/>
    <col min="5382" max="5382" width="11.42578125" style="17" customWidth="1"/>
    <col min="5383" max="5383" width="21.85546875" style="17" customWidth="1"/>
    <col min="5384" max="5632" width="9.140625" style="17"/>
    <col min="5633" max="5633" width="6.5703125" style="17" customWidth="1"/>
    <col min="5634" max="5634" width="10.140625" style="17" customWidth="1"/>
    <col min="5635" max="5635" width="51.85546875" style="17" customWidth="1"/>
    <col min="5636" max="5636" width="15.7109375" style="17" customWidth="1"/>
    <col min="5637" max="5637" width="11.28515625" style="17" customWidth="1"/>
    <col min="5638" max="5638" width="11.42578125" style="17" customWidth="1"/>
    <col min="5639" max="5639" width="21.85546875" style="17" customWidth="1"/>
    <col min="5640" max="5888" width="9.140625" style="17"/>
    <col min="5889" max="5889" width="6.5703125" style="17" customWidth="1"/>
    <col min="5890" max="5890" width="10.140625" style="17" customWidth="1"/>
    <col min="5891" max="5891" width="51.85546875" style="17" customWidth="1"/>
    <col min="5892" max="5892" width="15.7109375" style="17" customWidth="1"/>
    <col min="5893" max="5893" width="11.28515625" style="17" customWidth="1"/>
    <col min="5894" max="5894" width="11.42578125" style="17" customWidth="1"/>
    <col min="5895" max="5895" width="21.85546875" style="17" customWidth="1"/>
    <col min="5896" max="6144" width="9.140625" style="17"/>
    <col min="6145" max="6145" width="6.5703125" style="17" customWidth="1"/>
    <col min="6146" max="6146" width="10.140625" style="17" customWidth="1"/>
    <col min="6147" max="6147" width="51.85546875" style="17" customWidth="1"/>
    <col min="6148" max="6148" width="15.7109375" style="17" customWidth="1"/>
    <col min="6149" max="6149" width="11.28515625" style="17" customWidth="1"/>
    <col min="6150" max="6150" width="11.42578125" style="17" customWidth="1"/>
    <col min="6151" max="6151" width="21.85546875" style="17" customWidth="1"/>
    <col min="6152" max="6400" width="9.140625" style="17"/>
    <col min="6401" max="6401" width="6.5703125" style="17" customWidth="1"/>
    <col min="6402" max="6402" width="10.140625" style="17" customWidth="1"/>
    <col min="6403" max="6403" width="51.85546875" style="17" customWidth="1"/>
    <col min="6404" max="6404" width="15.7109375" style="17" customWidth="1"/>
    <col min="6405" max="6405" width="11.28515625" style="17" customWidth="1"/>
    <col min="6406" max="6406" width="11.42578125" style="17" customWidth="1"/>
    <col min="6407" max="6407" width="21.85546875" style="17" customWidth="1"/>
    <col min="6408" max="6656" width="9.140625" style="17"/>
    <col min="6657" max="6657" width="6.5703125" style="17" customWidth="1"/>
    <col min="6658" max="6658" width="10.140625" style="17" customWidth="1"/>
    <col min="6659" max="6659" width="51.85546875" style="17" customWidth="1"/>
    <col min="6660" max="6660" width="15.7109375" style="17" customWidth="1"/>
    <col min="6661" max="6661" width="11.28515625" style="17" customWidth="1"/>
    <col min="6662" max="6662" width="11.42578125" style="17" customWidth="1"/>
    <col min="6663" max="6663" width="21.85546875" style="17" customWidth="1"/>
    <col min="6664" max="6912" width="9.140625" style="17"/>
    <col min="6913" max="6913" width="6.5703125" style="17" customWidth="1"/>
    <col min="6914" max="6914" width="10.140625" style="17" customWidth="1"/>
    <col min="6915" max="6915" width="51.85546875" style="17" customWidth="1"/>
    <col min="6916" max="6916" width="15.7109375" style="17" customWidth="1"/>
    <col min="6917" max="6917" width="11.28515625" style="17" customWidth="1"/>
    <col min="6918" max="6918" width="11.42578125" style="17" customWidth="1"/>
    <col min="6919" max="6919" width="21.85546875" style="17" customWidth="1"/>
    <col min="6920" max="7168" width="9.140625" style="17"/>
    <col min="7169" max="7169" width="6.5703125" style="17" customWidth="1"/>
    <col min="7170" max="7170" width="10.140625" style="17" customWidth="1"/>
    <col min="7171" max="7171" width="51.85546875" style="17" customWidth="1"/>
    <col min="7172" max="7172" width="15.7109375" style="17" customWidth="1"/>
    <col min="7173" max="7173" width="11.28515625" style="17" customWidth="1"/>
    <col min="7174" max="7174" width="11.42578125" style="17" customWidth="1"/>
    <col min="7175" max="7175" width="21.85546875" style="17" customWidth="1"/>
    <col min="7176" max="7424" width="9.140625" style="17"/>
    <col min="7425" max="7425" width="6.5703125" style="17" customWidth="1"/>
    <col min="7426" max="7426" width="10.140625" style="17" customWidth="1"/>
    <col min="7427" max="7427" width="51.85546875" style="17" customWidth="1"/>
    <col min="7428" max="7428" width="15.7109375" style="17" customWidth="1"/>
    <col min="7429" max="7429" width="11.28515625" style="17" customWidth="1"/>
    <col min="7430" max="7430" width="11.42578125" style="17" customWidth="1"/>
    <col min="7431" max="7431" width="21.85546875" style="17" customWidth="1"/>
    <col min="7432" max="7680" width="9.140625" style="17"/>
    <col min="7681" max="7681" width="6.5703125" style="17" customWidth="1"/>
    <col min="7682" max="7682" width="10.140625" style="17" customWidth="1"/>
    <col min="7683" max="7683" width="51.85546875" style="17" customWidth="1"/>
    <col min="7684" max="7684" width="15.7109375" style="17" customWidth="1"/>
    <col min="7685" max="7685" width="11.28515625" style="17" customWidth="1"/>
    <col min="7686" max="7686" width="11.42578125" style="17" customWidth="1"/>
    <col min="7687" max="7687" width="21.85546875" style="17" customWidth="1"/>
    <col min="7688" max="7936" width="9.140625" style="17"/>
    <col min="7937" max="7937" width="6.5703125" style="17" customWidth="1"/>
    <col min="7938" max="7938" width="10.140625" style="17" customWidth="1"/>
    <col min="7939" max="7939" width="51.85546875" style="17" customWidth="1"/>
    <col min="7940" max="7940" width="15.7109375" style="17" customWidth="1"/>
    <col min="7941" max="7941" width="11.28515625" style="17" customWidth="1"/>
    <col min="7942" max="7942" width="11.42578125" style="17" customWidth="1"/>
    <col min="7943" max="7943" width="21.85546875" style="17" customWidth="1"/>
    <col min="7944" max="8192" width="9.140625" style="17"/>
    <col min="8193" max="8193" width="6.5703125" style="17" customWidth="1"/>
    <col min="8194" max="8194" width="10.140625" style="17" customWidth="1"/>
    <col min="8195" max="8195" width="51.85546875" style="17" customWidth="1"/>
    <col min="8196" max="8196" width="15.7109375" style="17" customWidth="1"/>
    <col min="8197" max="8197" width="11.28515625" style="17" customWidth="1"/>
    <col min="8198" max="8198" width="11.42578125" style="17" customWidth="1"/>
    <col min="8199" max="8199" width="21.85546875" style="17" customWidth="1"/>
    <col min="8200" max="8448" width="9.140625" style="17"/>
    <col min="8449" max="8449" width="6.5703125" style="17" customWidth="1"/>
    <col min="8450" max="8450" width="10.140625" style="17" customWidth="1"/>
    <col min="8451" max="8451" width="51.85546875" style="17" customWidth="1"/>
    <col min="8452" max="8452" width="15.7109375" style="17" customWidth="1"/>
    <col min="8453" max="8453" width="11.28515625" style="17" customWidth="1"/>
    <col min="8454" max="8454" width="11.42578125" style="17" customWidth="1"/>
    <col min="8455" max="8455" width="21.85546875" style="17" customWidth="1"/>
    <col min="8456" max="8704" width="9.140625" style="17"/>
    <col min="8705" max="8705" width="6.5703125" style="17" customWidth="1"/>
    <col min="8706" max="8706" width="10.140625" style="17" customWidth="1"/>
    <col min="8707" max="8707" width="51.85546875" style="17" customWidth="1"/>
    <col min="8708" max="8708" width="15.7109375" style="17" customWidth="1"/>
    <col min="8709" max="8709" width="11.28515625" style="17" customWidth="1"/>
    <col min="8710" max="8710" width="11.42578125" style="17" customWidth="1"/>
    <col min="8711" max="8711" width="21.85546875" style="17" customWidth="1"/>
    <col min="8712" max="8960" width="9.140625" style="17"/>
    <col min="8961" max="8961" width="6.5703125" style="17" customWidth="1"/>
    <col min="8962" max="8962" width="10.140625" style="17" customWidth="1"/>
    <col min="8963" max="8963" width="51.85546875" style="17" customWidth="1"/>
    <col min="8964" max="8964" width="15.7109375" style="17" customWidth="1"/>
    <col min="8965" max="8965" width="11.28515625" style="17" customWidth="1"/>
    <col min="8966" max="8966" width="11.42578125" style="17" customWidth="1"/>
    <col min="8967" max="8967" width="21.85546875" style="17" customWidth="1"/>
    <col min="8968" max="9216" width="9.140625" style="17"/>
    <col min="9217" max="9217" width="6.5703125" style="17" customWidth="1"/>
    <col min="9218" max="9218" width="10.140625" style="17" customWidth="1"/>
    <col min="9219" max="9219" width="51.85546875" style="17" customWidth="1"/>
    <col min="9220" max="9220" width="15.7109375" style="17" customWidth="1"/>
    <col min="9221" max="9221" width="11.28515625" style="17" customWidth="1"/>
    <col min="9222" max="9222" width="11.42578125" style="17" customWidth="1"/>
    <col min="9223" max="9223" width="21.85546875" style="17" customWidth="1"/>
    <col min="9224" max="9472" width="9.140625" style="17"/>
    <col min="9473" max="9473" width="6.5703125" style="17" customWidth="1"/>
    <col min="9474" max="9474" width="10.140625" style="17" customWidth="1"/>
    <col min="9475" max="9475" width="51.85546875" style="17" customWidth="1"/>
    <col min="9476" max="9476" width="15.7109375" style="17" customWidth="1"/>
    <col min="9477" max="9477" width="11.28515625" style="17" customWidth="1"/>
    <col min="9478" max="9478" width="11.42578125" style="17" customWidth="1"/>
    <col min="9479" max="9479" width="21.85546875" style="17" customWidth="1"/>
    <col min="9480" max="9728" width="9.140625" style="17"/>
    <col min="9729" max="9729" width="6.5703125" style="17" customWidth="1"/>
    <col min="9730" max="9730" width="10.140625" style="17" customWidth="1"/>
    <col min="9731" max="9731" width="51.85546875" style="17" customWidth="1"/>
    <col min="9732" max="9732" width="15.7109375" style="17" customWidth="1"/>
    <col min="9733" max="9733" width="11.28515625" style="17" customWidth="1"/>
    <col min="9734" max="9734" width="11.42578125" style="17" customWidth="1"/>
    <col min="9735" max="9735" width="21.85546875" style="17" customWidth="1"/>
    <col min="9736" max="9984" width="9.140625" style="17"/>
    <col min="9985" max="9985" width="6.5703125" style="17" customWidth="1"/>
    <col min="9986" max="9986" width="10.140625" style="17" customWidth="1"/>
    <col min="9987" max="9987" width="51.85546875" style="17" customWidth="1"/>
    <col min="9988" max="9988" width="15.7109375" style="17" customWidth="1"/>
    <col min="9989" max="9989" width="11.28515625" style="17" customWidth="1"/>
    <col min="9990" max="9990" width="11.42578125" style="17" customWidth="1"/>
    <col min="9991" max="9991" width="21.85546875" style="17" customWidth="1"/>
    <col min="9992" max="10240" width="9.140625" style="17"/>
    <col min="10241" max="10241" width="6.5703125" style="17" customWidth="1"/>
    <col min="10242" max="10242" width="10.140625" style="17" customWidth="1"/>
    <col min="10243" max="10243" width="51.85546875" style="17" customWidth="1"/>
    <col min="10244" max="10244" width="15.7109375" style="17" customWidth="1"/>
    <col min="10245" max="10245" width="11.28515625" style="17" customWidth="1"/>
    <col min="10246" max="10246" width="11.42578125" style="17" customWidth="1"/>
    <col min="10247" max="10247" width="21.85546875" style="17" customWidth="1"/>
    <col min="10248" max="10496" width="9.140625" style="17"/>
    <col min="10497" max="10497" width="6.5703125" style="17" customWidth="1"/>
    <col min="10498" max="10498" width="10.140625" style="17" customWidth="1"/>
    <col min="10499" max="10499" width="51.85546875" style="17" customWidth="1"/>
    <col min="10500" max="10500" width="15.7109375" style="17" customWidth="1"/>
    <col min="10501" max="10501" width="11.28515625" style="17" customWidth="1"/>
    <col min="10502" max="10502" width="11.42578125" style="17" customWidth="1"/>
    <col min="10503" max="10503" width="21.85546875" style="17" customWidth="1"/>
    <col min="10504" max="10752" width="9.140625" style="17"/>
    <col min="10753" max="10753" width="6.5703125" style="17" customWidth="1"/>
    <col min="10754" max="10754" width="10.140625" style="17" customWidth="1"/>
    <col min="10755" max="10755" width="51.85546875" style="17" customWidth="1"/>
    <col min="10756" max="10756" width="15.7109375" style="17" customWidth="1"/>
    <col min="10757" max="10757" width="11.28515625" style="17" customWidth="1"/>
    <col min="10758" max="10758" width="11.42578125" style="17" customWidth="1"/>
    <col min="10759" max="10759" width="21.85546875" style="17" customWidth="1"/>
    <col min="10760" max="11008" width="9.140625" style="17"/>
    <col min="11009" max="11009" width="6.5703125" style="17" customWidth="1"/>
    <col min="11010" max="11010" width="10.140625" style="17" customWidth="1"/>
    <col min="11011" max="11011" width="51.85546875" style="17" customWidth="1"/>
    <col min="11012" max="11012" width="15.7109375" style="17" customWidth="1"/>
    <col min="11013" max="11013" width="11.28515625" style="17" customWidth="1"/>
    <col min="11014" max="11014" width="11.42578125" style="17" customWidth="1"/>
    <col min="11015" max="11015" width="21.85546875" style="17" customWidth="1"/>
    <col min="11016" max="11264" width="9.140625" style="17"/>
    <col min="11265" max="11265" width="6.5703125" style="17" customWidth="1"/>
    <col min="11266" max="11266" width="10.140625" style="17" customWidth="1"/>
    <col min="11267" max="11267" width="51.85546875" style="17" customWidth="1"/>
    <col min="11268" max="11268" width="15.7109375" style="17" customWidth="1"/>
    <col min="11269" max="11269" width="11.28515625" style="17" customWidth="1"/>
    <col min="11270" max="11270" width="11.42578125" style="17" customWidth="1"/>
    <col min="11271" max="11271" width="21.85546875" style="17" customWidth="1"/>
    <col min="11272" max="11520" width="9.140625" style="17"/>
    <col min="11521" max="11521" width="6.5703125" style="17" customWidth="1"/>
    <col min="11522" max="11522" width="10.140625" style="17" customWidth="1"/>
    <col min="11523" max="11523" width="51.85546875" style="17" customWidth="1"/>
    <col min="11524" max="11524" width="15.7109375" style="17" customWidth="1"/>
    <col min="11525" max="11525" width="11.28515625" style="17" customWidth="1"/>
    <col min="11526" max="11526" width="11.42578125" style="17" customWidth="1"/>
    <col min="11527" max="11527" width="21.85546875" style="17" customWidth="1"/>
    <col min="11528" max="11776" width="9.140625" style="17"/>
    <col min="11777" max="11777" width="6.5703125" style="17" customWidth="1"/>
    <col min="11778" max="11778" width="10.140625" style="17" customWidth="1"/>
    <col min="11779" max="11779" width="51.85546875" style="17" customWidth="1"/>
    <col min="11780" max="11780" width="15.7109375" style="17" customWidth="1"/>
    <col min="11781" max="11781" width="11.28515625" style="17" customWidth="1"/>
    <col min="11782" max="11782" width="11.42578125" style="17" customWidth="1"/>
    <col min="11783" max="11783" width="21.85546875" style="17" customWidth="1"/>
    <col min="11784" max="12032" width="9.140625" style="17"/>
    <col min="12033" max="12033" width="6.5703125" style="17" customWidth="1"/>
    <col min="12034" max="12034" width="10.140625" style="17" customWidth="1"/>
    <col min="12035" max="12035" width="51.85546875" style="17" customWidth="1"/>
    <col min="12036" max="12036" width="15.7109375" style="17" customWidth="1"/>
    <col min="12037" max="12037" width="11.28515625" style="17" customWidth="1"/>
    <col min="12038" max="12038" width="11.42578125" style="17" customWidth="1"/>
    <col min="12039" max="12039" width="21.85546875" style="17" customWidth="1"/>
    <col min="12040" max="12288" width="9.140625" style="17"/>
    <col min="12289" max="12289" width="6.5703125" style="17" customWidth="1"/>
    <col min="12290" max="12290" width="10.140625" style="17" customWidth="1"/>
    <col min="12291" max="12291" width="51.85546875" style="17" customWidth="1"/>
    <col min="12292" max="12292" width="15.7109375" style="17" customWidth="1"/>
    <col min="12293" max="12293" width="11.28515625" style="17" customWidth="1"/>
    <col min="12294" max="12294" width="11.42578125" style="17" customWidth="1"/>
    <col min="12295" max="12295" width="21.85546875" style="17" customWidth="1"/>
    <col min="12296" max="12544" width="9.140625" style="17"/>
    <col min="12545" max="12545" width="6.5703125" style="17" customWidth="1"/>
    <col min="12546" max="12546" width="10.140625" style="17" customWidth="1"/>
    <col min="12547" max="12547" width="51.85546875" style="17" customWidth="1"/>
    <col min="12548" max="12548" width="15.7109375" style="17" customWidth="1"/>
    <col min="12549" max="12549" width="11.28515625" style="17" customWidth="1"/>
    <col min="12550" max="12550" width="11.42578125" style="17" customWidth="1"/>
    <col min="12551" max="12551" width="21.85546875" style="17" customWidth="1"/>
    <col min="12552" max="12800" width="9.140625" style="17"/>
    <col min="12801" max="12801" width="6.5703125" style="17" customWidth="1"/>
    <col min="12802" max="12802" width="10.140625" style="17" customWidth="1"/>
    <col min="12803" max="12803" width="51.85546875" style="17" customWidth="1"/>
    <col min="12804" max="12804" width="15.7109375" style="17" customWidth="1"/>
    <col min="12805" max="12805" width="11.28515625" style="17" customWidth="1"/>
    <col min="12806" max="12806" width="11.42578125" style="17" customWidth="1"/>
    <col min="12807" max="12807" width="21.85546875" style="17" customWidth="1"/>
    <col min="12808" max="13056" width="9.140625" style="17"/>
    <col min="13057" max="13057" width="6.5703125" style="17" customWidth="1"/>
    <col min="13058" max="13058" width="10.140625" style="17" customWidth="1"/>
    <col min="13059" max="13059" width="51.85546875" style="17" customWidth="1"/>
    <col min="13060" max="13060" width="15.7109375" style="17" customWidth="1"/>
    <col min="13061" max="13061" width="11.28515625" style="17" customWidth="1"/>
    <col min="13062" max="13062" width="11.42578125" style="17" customWidth="1"/>
    <col min="13063" max="13063" width="21.85546875" style="17" customWidth="1"/>
    <col min="13064" max="13312" width="9.140625" style="17"/>
    <col min="13313" max="13313" width="6.5703125" style="17" customWidth="1"/>
    <col min="13314" max="13314" width="10.140625" style="17" customWidth="1"/>
    <col min="13315" max="13315" width="51.85546875" style="17" customWidth="1"/>
    <col min="13316" max="13316" width="15.7109375" style="17" customWidth="1"/>
    <col min="13317" max="13317" width="11.28515625" style="17" customWidth="1"/>
    <col min="13318" max="13318" width="11.42578125" style="17" customWidth="1"/>
    <col min="13319" max="13319" width="21.85546875" style="17" customWidth="1"/>
    <col min="13320" max="13568" width="9.140625" style="17"/>
    <col min="13569" max="13569" width="6.5703125" style="17" customWidth="1"/>
    <col min="13570" max="13570" width="10.140625" style="17" customWidth="1"/>
    <col min="13571" max="13571" width="51.85546875" style="17" customWidth="1"/>
    <col min="13572" max="13572" width="15.7109375" style="17" customWidth="1"/>
    <col min="13573" max="13573" width="11.28515625" style="17" customWidth="1"/>
    <col min="13574" max="13574" width="11.42578125" style="17" customWidth="1"/>
    <col min="13575" max="13575" width="21.85546875" style="17" customWidth="1"/>
    <col min="13576" max="13824" width="9.140625" style="17"/>
    <col min="13825" max="13825" width="6.5703125" style="17" customWidth="1"/>
    <col min="13826" max="13826" width="10.140625" style="17" customWidth="1"/>
    <col min="13827" max="13827" width="51.85546875" style="17" customWidth="1"/>
    <col min="13828" max="13828" width="15.7109375" style="17" customWidth="1"/>
    <col min="13829" max="13829" width="11.28515625" style="17" customWidth="1"/>
    <col min="13830" max="13830" width="11.42578125" style="17" customWidth="1"/>
    <col min="13831" max="13831" width="21.85546875" style="17" customWidth="1"/>
    <col min="13832" max="14080" width="9.140625" style="17"/>
    <col min="14081" max="14081" width="6.5703125" style="17" customWidth="1"/>
    <col min="14082" max="14082" width="10.140625" style="17" customWidth="1"/>
    <col min="14083" max="14083" width="51.85546875" style="17" customWidth="1"/>
    <col min="14084" max="14084" width="15.7109375" style="17" customWidth="1"/>
    <col min="14085" max="14085" width="11.28515625" style="17" customWidth="1"/>
    <col min="14086" max="14086" width="11.42578125" style="17" customWidth="1"/>
    <col min="14087" max="14087" width="21.85546875" style="17" customWidth="1"/>
    <col min="14088" max="14336" width="9.140625" style="17"/>
    <col min="14337" max="14337" width="6.5703125" style="17" customWidth="1"/>
    <col min="14338" max="14338" width="10.140625" style="17" customWidth="1"/>
    <col min="14339" max="14339" width="51.85546875" style="17" customWidth="1"/>
    <col min="14340" max="14340" width="15.7109375" style="17" customWidth="1"/>
    <col min="14341" max="14341" width="11.28515625" style="17" customWidth="1"/>
    <col min="14342" max="14342" width="11.42578125" style="17" customWidth="1"/>
    <col min="14343" max="14343" width="21.85546875" style="17" customWidth="1"/>
    <col min="14344" max="14592" width="9.140625" style="17"/>
    <col min="14593" max="14593" width="6.5703125" style="17" customWidth="1"/>
    <col min="14594" max="14594" width="10.140625" style="17" customWidth="1"/>
    <col min="14595" max="14595" width="51.85546875" style="17" customWidth="1"/>
    <col min="14596" max="14596" width="15.7109375" style="17" customWidth="1"/>
    <col min="14597" max="14597" width="11.28515625" style="17" customWidth="1"/>
    <col min="14598" max="14598" width="11.42578125" style="17" customWidth="1"/>
    <col min="14599" max="14599" width="21.85546875" style="17" customWidth="1"/>
    <col min="14600" max="14848" width="9.140625" style="17"/>
    <col min="14849" max="14849" width="6.5703125" style="17" customWidth="1"/>
    <col min="14850" max="14850" width="10.140625" style="17" customWidth="1"/>
    <col min="14851" max="14851" width="51.85546875" style="17" customWidth="1"/>
    <col min="14852" max="14852" width="15.7109375" style="17" customWidth="1"/>
    <col min="14853" max="14853" width="11.28515625" style="17" customWidth="1"/>
    <col min="14854" max="14854" width="11.42578125" style="17" customWidth="1"/>
    <col min="14855" max="14855" width="21.85546875" style="17" customWidth="1"/>
    <col min="14856" max="15104" width="9.140625" style="17"/>
    <col min="15105" max="15105" width="6.5703125" style="17" customWidth="1"/>
    <col min="15106" max="15106" width="10.140625" style="17" customWidth="1"/>
    <col min="15107" max="15107" width="51.85546875" style="17" customWidth="1"/>
    <col min="15108" max="15108" width="15.7109375" style="17" customWidth="1"/>
    <col min="15109" max="15109" width="11.28515625" style="17" customWidth="1"/>
    <col min="15110" max="15110" width="11.42578125" style="17" customWidth="1"/>
    <col min="15111" max="15111" width="21.85546875" style="17" customWidth="1"/>
    <col min="15112" max="15360" width="9.140625" style="17"/>
    <col min="15361" max="15361" width="6.5703125" style="17" customWidth="1"/>
    <col min="15362" max="15362" width="10.140625" style="17" customWidth="1"/>
    <col min="15363" max="15363" width="51.85546875" style="17" customWidth="1"/>
    <col min="15364" max="15364" width="15.7109375" style="17" customWidth="1"/>
    <col min="15365" max="15365" width="11.28515625" style="17" customWidth="1"/>
    <col min="15366" max="15366" width="11.42578125" style="17" customWidth="1"/>
    <col min="15367" max="15367" width="21.85546875" style="17" customWidth="1"/>
    <col min="15368" max="15616" width="9.140625" style="17"/>
    <col min="15617" max="15617" width="6.5703125" style="17" customWidth="1"/>
    <col min="15618" max="15618" width="10.140625" style="17" customWidth="1"/>
    <col min="15619" max="15619" width="51.85546875" style="17" customWidth="1"/>
    <col min="15620" max="15620" width="15.7109375" style="17" customWidth="1"/>
    <col min="15621" max="15621" width="11.28515625" style="17" customWidth="1"/>
    <col min="15622" max="15622" width="11.42578125" style="17" customWidth="1"/>
    <col min="15623" max="15623" width="21.85546875" style="17" customWidth="1"/>
    <col min="15624" max="15872" width="9.140625" style="17"/>
    <col min="15873" max="15873" width="6.5703125" style="17" customWidth="1"/>
    <col min="15874" max="15874" width="10.140625" style="17" customWidth="1"/>
    <col min="15875" max="15875" width="51.85546875" style="17" customWidth="1"/>
    <col min="15876" max="15876" width="15.7109375" style="17" customWidth="1"/>
    <col min="15877" max="15877" width="11.28515625" style="17" customWidth="1"/>
    <col min="15878" max="15878" width="11.42578125" style="17" customWidth="1"/>
    <col min="15879" max="15879" width="21.85546875" style="17" customWidth="1"/>
    <col min="15880" max="16128" width="9.140625" style="17"/>
    <col min="16129" max="16129" width="6.5703125" style="17" customWidth="1"/>
    <col min="16130" max="16130" width="10.140625" style="17" customWidth="1"/>
    <col min="16131" max="16131" width="51.85546875" style="17" customWidth="1"/>
    <col min="16132" max="16132" width="15.7109375" style="17" customWidth="1"/>
    <col min="16133" max="16133" width="11.28515625" style="17" customWidth="1"/>
    <col min="16134" max="16134" width="11.42578125" style="17" customWidth="1"/>
    <col min="16135" max="16135" width="21.85546875" style="17" customWidth="1"/>
    <col min="16136" max="16384" width="9.140625" style="17"/>
  </cols>
  <sheetData>
    <row r="1" spans="1:10" s="36" customFormat="1" x14ac:dyDescent="0.25">
      <c r="A1" s="130" t="s">
        <v>154</v>
      </c>
      <c r="B1" s="130"/>
      <c r="C1" s="130"/>
      <c r="D1" s="130"/>
      <c r="E1" s="130"/>
      <c r="F1" s="130"/>
      <c r="G1" s="35"/>
      <c r="H1" s="35"/>
      <c r="I1" s="35"/>
      <c r="J1" s="35"/>
    </row>
    <row r="2" spans="1:10" s="36" customFormat="1" x14ac:dyDescent="0.25">
      <c r="A2" s="132" t="s">
        <v>145</v>
      </c>
      <c r="B2" s="132"/>
      <c r="C2" s="132"/>
      <c r="D2" s="132"/>
      <c r="E2" s="132"/>
      <c r="F2" s="132"/>
      <c r="G2" s="35"/>
      <c r="H2" s="35"/>
      <c r="I2" s="35"/>
      <c r="J2" s="35"/>
    </row>
    <row r="3" spans="1:10" s="36" customFormat="1" ht="21" customHeight="1" x14ac:dyDescent="0.25">
      <c r="A3" s="87"/>
      <c r="B3" s="87"/>
      <c r="C3" s="87"/>
      <c r="D3" s="87"/>
      <c r="E3" s="87"/>
      <c r="F3" s="87"/>
      <c r="G3" s="35"/>
      <c r="H3" s="35"/>
      <c r="I3" s="35"/>
      <c r="J3" s="35"/>
    </row>
    <row r="4" spans="1:10" s="36" customFormat="1" x14ac:dyDescent="0.25">
      <c r="A4" s="148" t="s">
        <v>52</v>
      </c>
      <c r="B4" s="148"/>
      <c r="C4" s="148"/>
      <c r="D4" s="148"/>
      <c r="E4" s="148"/>
    </row>
    <row r="5" spans="1:10" s="33" customFormat="1" ht="18" customHeight="1" x14ac:dyDescent="0.25">
      <c r="A5" s="39"/>
      <c r="B5" s="149" t="s">
        <v>103</v>
      </c>
      <c r="C5" s="149"/>
      <c r="D5" s="149"/>
      <c r="E5" s="149"/>
      <c r="F5" s="36"/>
    </row>
    <row r="6" spans="1:10" s="33" customFormat="1" ht="18" customHeight="1" x14ac:dyDescent="0.25">
      <c r="A6" s="39"/>
      <c r="B6" s="150" t="s">
        <v>152</v>
      </c>
      <c r="C6" s="150"/>
      <c r="D6" s="150"/>
      <c r="E6" s="150"/>
      <c r="F6" s="36"/>
    </row>
    <row r="7" spans="1:10" s="33" customFormat="1" ht="18" customHeight="1" x14ac:dyDescent="0.25">
      <c r="A7" s="39"/>
      <c r="B7" s="72"/>
      <c r="C7" s="72"/>
      <c r="D7" s="72"/>
      <c r="E7" s="72"/>
      <c r="F7" s="36"/>
    </row>
    <row r="8" spans="1:10" s="33" customFormat="1" ht="18" customHeight="1" x14ac:dyDescent="0.25">
      <c r="A8" s="111" t="s">
        <v>104</v>
      </c>
      <c r="B8" s="111"/>
      <c r="C8" s="37"/>
      <c r="D8" s="37" t="s">
        <v>29</v>
      </c>
      <c r="E8" s="37"/>
      <c r="F8" s="37"/>
    </row>
    <row r="9" spans="1:10" s="33" customFormat="1" ht="18" customHeight="1" x14ac:dyDescent="0.25">
      <c r="A9" s="140" t="s">
        <v>40</v>
      </c>
      <c r="B9" s="140"/>
      <c r="C9" s="140"/>
      <c r="D9" s="73"/>
      <c r="E9" s="37"/>
      <c r="F9" s="37"/>
    </row>
    <row r="10" spans="1:10" s="33" customFormat="1" ht="18" customHeight="1" x14ac:dyDescent="0.25">
      <c r="A10" s="141" t="s">
        <v>144</v>
      </c>
      <c r="B10" s="141"/>
      <c r="C10" s="141"/>
      <c r="D10" s="141"/>
      <c r="E10" s="141"/>
      <c r="F10" s="141"/>
    </row>
    <row r="11" spans="1:10" s="33" customFormat="1" ht="18" customHeight="1" x14ac:dyDescent="0.25">
      <c r="A11" s="142" t="s">
        <v>147</v>
      </c>
      <c r="B11" s="142"/>
      <c r="C11" s="142"/>
      <c r="D11" s="142"/>
      <c r="E11" s="142"/>
      <c r="F11" s="142"/>
    </row>
    <row r="12" spans="1:10" s="33" customFormat="1" ht="18" customHeight="1" x14ac:dyDescent="0.25">
      <c r="A12" s="141" t="s">
        <v>43</v>
      </c>
      <c r="B12" s="141"/>
      <c r="C12" s="141"/>
      <c r="D12" s="76"/>
      <c r="E12" s="76"/>
      <c r="F12" s="76"/>
    </row>
    <row r="13" spans="1:10" s="33" customFormat="1" ht="18" customHeight="1" x14ac:dyDescent="0.25">
      <c r="A13" s="141" t="s">
        <v>44</v>
      </c>
      <c r="B13" s="141"/>
      <c r="C13" s="141"/>
      <c r="D13" s="151"/>
      <c r="E13" s="151"/>
      <c r="F13" s="151"/>
    </row>
    <row r="14" spans="1:10" s="33" customFormat="1" ht="18" customHeight="1" x14ac:dyDescent="0.25">
      <c r="A14" s="152" t="s">
        <v>45</v>
      </c>
      <c r="B14" s="152"/>
      <c r="C14" s="152"/>
      <c r="D14" s="38"/>
      <c r="E14" s="38"/>
      <c r="F14" s="36"/>
    </row>
    <row r="15" spans="1:10" s="33" customFormat="1" ht="12.75" customHeight="1" x14ac:dyDescent="0.25">
      <c r="A15" s="77"/>
      <c r="B15" s="88"/>
      <c r="C15" s="88"/>
      <c r="D15" s="38"/>
      <c r="E15" s="38"/>
      <c r="F15" s="36"/>
    </row>
    <row r="16" spans="1:10" s="1" customFormat="1" ht="18" customHeight="1" x14ac:dyDescent="0.25">
      <c r="A16" s="138" t="s">
        <v>20</v>
      </c>
      <c r="B16" s="138" t="s">
        <v>30</v>
      </c>
      <c r="C16" s="139" t="s">
        <v>25</v>
      </c>
      <c r="D16" s="138" t="s">
        <v>28</v>
      </c>
      <c r="E16" s="138"/>
      <c r="F16" s="138"/>
    </row>
    <row r="17" spans="1:6" s="1" customFormat="1" ht="18" customHeight="1" x14ac:dyDescent="0.25">
      <c r="A17" s="138"/>
      <c r="B17" s="138"/>
      <c r="C17" s="139"/>
      <c r="D17" s="93" t="s">
        <v>10</v>
      </c>
      <c r="E17" s="91" t="s">
        <v>21</v>
      </c>
      <c r="F17" s="91" t="s">
        <v>26</v>
      </c>
    </row>
    <row r="18" spans="1:6" s="1" customFormat="1" ht="19.5" customHeight="1" x14ac:dyDescent="0.25">
      <c r="A18" s="41" t="s">
        <v>11</v>
      </c>
      <c r="B18" s="135" t="s">
        <v>12</v>
      </c>
      <c r="C18" s="135"/>
      <c r="D18" s="92">
        <f>D19+D22</f>
        <v>12</v>
      </c>
      <c r="E18" s="92">
        <f>E19+E22</f>
        <v>8</v>
      </c>
      <c r="F18" s="92">
        <f>F19+F22</f>
        <v>4</v>
      </c>
    </row>
    <row r="19" spans="1:6" s="1" customFormat="1" ht="19.5" customHeight="1" x14ac:dyDescent="0.25">
      <c r="A19" s="42"/>
      <c r="B19" s="136" t="s">
        <v>3</v>
      </c>
      <c r="C19" s="137"/>
      <c r="D19" s="92">
        <f>SUM(D20:D21)</f>
        <v>6</v>
      </c>
      <c r="E19" s="92">
        <f>SUM(E20:E21)</f>
        <v>4</v>
      </c>
      <c r="F19" s="92">
        <f>SUM(F20:F21)</f>
        <v>2</v>
      </c>
    </row>
    <row r="20" spans="1:6" s="1" customFormat="1" ht="19.5" customHeight="1" x14ac:dyDescent="0.25">
      <c r="A20" s="24">
        <v>1</v>
      </c>
      <c r="B20" s="109" t="s">
        <v>136</v>
      </c>
      <c r="C20" s="26" t="s">
        <v>61</v>
      </c>
      <c r="D20" s="71">
        <v>3</v>
      </c>
      <c r="E20" s="16">
        <v>2</v>
      </c>
      <c r="F20" s="16">
        <v>1</v>
      </c>
    </row>
    <row r="21" spans="1:6" s="1" customFormat="1" ht="19.5" customHeight="1" x14ac:dyDescent="0.25">
      <c r="A21" s="71">
        <v>2</v>
      </c>
      <c r="B21" s="107" t="s">
        <v>137</v>
      </c>
      <c r="C21" s="26" t="s">
        <v>98</v>
      </c>
      <c r="D21" s="71">
        <v>3</v>
      </c>
      <c r="E21" s="13">
        <v>2</v>
      </c>
      <c r="F21" s="71">
        <v>1</v>
      </c>
    </row>
    <row r="22" spans="1:6" s="1" customFormat="1" ht="19.5" customHeight="1" x14ac:dyDescent="0.25">
      <c r="A22" s="24"/>
      <c r="B22" s="136" t="s">
        <v>50</v>
      </c>
      <c r="C22" s="137"/>
      <c r="D22" s="92">
        <v>6</v>
      </c>
      <c r="E22" s="92">
        <v>4</v>
      </c>
      <c r="F22" s="92">
        <v>2</v>
      </c>
    </row>
    <row r="23" spans="1:6" s="1" customFormat="1" ht="19.5" customHeight="1" x14ac:dyDescent="0.25">
      <c r="A23" s="143" t="s">
        <v>31</v>
      </c>
      <c r="B23" s="110" t="s">
        <v>138</v>
      </c>
      <c r="C23" s="45" t="s">
        <v>56</v>
      </c>
      <c r="D23" s="71">
        <v>3</v>
      </c>
      <c r="E23" s="16">
        <v>2</v>
      </c>
      <c r="F23" s="16">
        <v>1</v>
      </c>
    </row>
    <row r="24" spans="1:6" s="1" customFormat="1" ht="19.5" customHeight="1" x14ac:dyDescent="0.25">
      <c r="A24" s="143"/>
      <c r="B24" s="109" t="s">
        <v>139</v>
      </c>
      <c r="C24" s="46" t="s">
        <v>70</v>
      </c>
      <c r="D24" s="71">
        <v>3</v>
      </c>
      <c r="E24" s="16">
        <v>2</v>
      </c>
      <c r="F24" s="16">
        <v>1</v>
      </c>
    </row>
    <row r="25" spans="1:6" s="1" customFormat="1" ht="19.5" customHeight="1" x14ac:dyDescent="0.25">
      <c r="A25" s="143"/>
      <c r="B25" s="109" t="s">
        <v>140</v>
      </c>
      <c r="C25" s="46" t="s">
        <v>72</v>
      </c>
      <c r="D25" s="71">
        <v>3</v>
      </c>
      <c r="E25" s="16">
        <v>2</v>
      </c>
      <c r="F25" s="16">
        <v>1</v>
      </c>
    </row>
    <row r="26" spans="1:6" s="1" customFormat="1" ht="19.5" customHeight="1" x14ac:dyDescent="0.25">
      <c r="A26" s="143"/>
      <c r="B26" s="107" t="s">
        <v>143</v>
      </c>
      <c r="C26" s="26" t="s">
        <v>91</v>
      </c>
      <c r="D26" s="71">
        <v>3</v>
      </c>
      <c r="E26" s="16">
        <v>2</v>
      </c>
      <c r="F26" s="16">
        <v>1</v>
      </c>
    </row>
    <row r="27" spans="1:6" s="1" customFormat="1" ht="19.5" customHeight="1" x14ac:dyDescent="0.25">
      <c r="A27" s="143"/>
      <c r="B27" s="109" t="s">
        <v>142</v>
      </c>
      <c r="C27" s="26" t="s">
        <v>99</v>
      </c>
      <c r="D27" s="71">
        <v>3</v>
      </c>
      <c r="E27" s="16">
        <v>2</v>
      </c>
      <c r="F27" s="16">
        <v>1</v>
      </c>
    </row>
    <row r="28" spans="1:6" s="1" customFormat="1" ht="19.5" customHeight="1" x14ac:dyDescent="0.25">
      <c r="A28" s="41" t="s">
        <v>2</v>
      </c>
      <c r="B28" s="133" t="s">
        <v>13</v>
      </c>
      <c r="C28" s="133"/>
      <c r="D28" s="92">
        <v>3</v>
      </c>
      <c r="E28" s="14">
        <v>1</v>
      </c>
      <c r="F28" s="92">
        <v>2</v>
      </c>
    </row>
    <row r="29" spans="1:6" s="1" customFormat="1" ht="19.5" customHeight="1" x14ac:dyDescent="0.25">
      <c r="A29" s="144" t="s">
        <v>8</v>
      </c>
      <c r="B29" s="133" t="s">
        <v>14</v>
      </c>
      <c r="C29" s="133"/>
      <c r="D29" s="92">
        <f>SUM(D30:D32)</f>
        <v>6</v>
      </c>
      <c r="E29" s="92">
        <f>SUM(E30:E32)</f>
        <v>0</v>
      </c>
      <c r="F29" s="92">
        <f>SUM(F30:F32)</f>
        <v>6</v>
      </c>
    </row>
    <row r="30" spans="1:6" s="1" customFormat="1" ht="19.5" customHeight="1" x14ac:dyDescent="0.25">
      <c r="A30" s="144"/>
      <c r="B30" s="134" t="s">
        <v>15</v>
      </c>
      <c r="C30" s="134"/>
      <c r="D30" s="71">
        <v>2</v>
      </c>
      <c r="E30" s="13"/>
      <c r="F30" s="71">
        <v>2</v>
      </c>
    </row>
    <row r="31" spans="1:6" s="1" customFormat="1" ht="19.5" customHeight="1" x14ac:dyDescent="0.25">
      <c r="A31" s="144"/>
      <c r="B31" s="134" t="s">
        <v>16</v>
      </c>
      <c r="C31" s="134"/>
      <c r="D31" s="71">
        <v>2</v>
      </c>
      <c r="E31" s="13"/>
      <c r="F31" s="71">
        <v>2</v>
      </c>
    </row>
    <row r="32" spans="1:6" s="1" customFormat="1" ht="19.5" customHeight="1" x14ac:dyDescent="0.25">
      <c r="A32" s="144"/>
      <c r="B32" s="134" t="s">
        <v>17</v>
      </c>
      <c r="C32" s="134"/>
      <c r="D32" s="71">
        <v>2</v>
      </c>
      <c r="E32" s="13"/>
      <c r="F32" s="71">
        <v>2</v>
      </c>
    </row>
    <row r="33" spans="1:24" s="1" customFormat="1" ht="19.5" customHeight="1" x14ac:dyDescent="0.25">
      <c r="A33" s="41" t="s">
        <v>18</v>
      </c>
      <c r="B33" s="136" t="s">
        <v>19</v>
      </c>
      <c r="C33" s="137"/>
      <c r="D33" s="92">
        <v>70</v>
      </c>
      <c r="E33" s="71"/>
      <c r="F33" s="92">
        <v>70</v>
      </c>
    </row>
    <row r="34" spans="1:24" s="1" customFormat="1" ht="19.5" customHeight="1" x14ac:dyDescent="0.25">
      <c r="A34" s="145" t="s">
        <v>39</v>
      </c>
      <c r="B34" s="146"/>
      <c r="C34" s="147"/>
      <c r="D34" s="92">
        <f>D18+D28+D29+D33</f>
        <v>91</v>
      </c>
      <c r="E34" s="92">
        <f>SUM(E33,E29,E28,E22,E19,)</f>
        <v>9</v>
      </c>
      <c r="F34" s="92">
        <f>SUM(F33,F29,F28,F22,F19)</f>
        <v>82</v>
      </c>
    </row>
    <row r="35" spans="1:24" s="20" customFormat="1" x14ac:dyDescent="0.25">
      <c r="A35" s="34"/>
      <c r="D35" s="22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0" customFormat="1" x14ac:dyDescent="0.25">
      <c r="A36" s="34"/>
      <c r="D36" s="22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0" customFormat="1" x14ac:dyDescent="0.25">
      <c r="A37" s="34"/>
      <c r="D37" s="22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0" customFormat="1" x14ac:dyDescent="0.25">
      <c r="A38" s="34"/>
      <c r="D38" s="22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0" customFormat="1" x14ac:dyDescent="0.25">
      <c r="A39" s="34"/>
      <c r="D39" s="22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s="20" customFormat="1" x14ac:dyDescent="0.25">
      <c r="A40" s="34"/>
      <c r="D40" s="22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s="20" customFormat="1" x14ac:dyDescent="0.25">
      <c r="A41" s="34"/>
      <c r="D41" s="22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20" customFormat="1" x14ac:dyDescent="0.25">
      <c r="A42" s="34"/>
      <c r="D42" s="22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s="20" customFormat="1" x14ac:dyDescent="0.25">
      <c r="A43" s="34"/>
      <c r="D43" s="22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s="20" customFormat="1" x14ac:dyDescent="0.25">
      <c r="A44" s="34"/>
      <c r="D44" s="22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s="20" customFormat="1" x14ac:dyDescent="0.25">
      <c r="A45" s="34"/>
      <c r="D45" s="22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s="20" customFormat="1" x14ac:dyDescent="0.25">
      <c r="A46" s="34"/>
      <c r="D46" s="22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0" customFormat="1" x14ac:dyDescent="0.25">
      <c r="A47" s="34"/>
      <c r="D47" s="22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0" customFormat="1" x14ac:dyDescent="0.25">
      <c r="A48" s="34"/>
      <c r="D48" s="22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0" customFormat="1" x14ac:dyDescent="0.25">
      <c r="A49" s="34"/>
      <c r="D49" s="22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0" customFormat="1" x14ac:dyDescent="0.25">
      <c r="A50" s="34"/>
      <c r="D50" s="22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20" customFormat="1" x14ac:dyDescent="0.25">
      <c r="A51" s="34"/>
      <c r="D51" s="22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0" customFormat="1" x14ac:dyDescent="0.25">
      <c r="A52" s="34"/>
      <c r="D52" s="22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20" customFormat="1" x14ac:dyDescent="0.25">
      <c r="A53" s="34"/>
      <c r="D53" s="22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s="20" customFormat="1" x14ac:dyDescent="0.25">
      <c r="A54" s="34"/>
      <c r="D54" s="22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s="20" customFormat="1" x14ac:dyDescent="0.25">
      <c r="A55" s="34"/>
      <c r="D55" s="22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s="20" customFormat="1" x14ac:dyDescent="0.25">
      <c r="A56" s="34"/>
      <c r="D56" s="22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s="20" customFormat="1" x14ac:dyDescent="0.25">
      <c r="A57" s="34"/>
      <c r="D57" s="22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s="20" customFormat="1" x14ac:dyDescent="0.25">
      <c r="A58" s="34"/>
      <c r="D58" s="22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s="20" customFormat="1" x14ac:dyDescent="0.25">
      <c r="A59" s="34"/>
      <c r="D59" s="22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s="20" customFormat="1" x14ac:dyDescent="0.25">
      <c r="A60" s="34"/>
      <c r="D60" s="22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s="20" customFormat="1" x14ac:dyDescent="0.25">
      <c r="A61" s="34"/>
      <c r="D61" s="22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s="20" customFormat="1" x14ac:dyDescent="0.25">
      <c r="A62" s="34"/>
      <c r="D62" s="22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s="20" customFormat="1" x14ac:dyDescent="0.25">
      <c r="A63" s="34"/>
      <c r="D63" s="22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s="20" customFormat="1" x14ac:dyDescent="0.25">
      <c r="A64" s="34"/>
      <c r="D64" s="2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s="20" customFormat="1" x14ac:dyDescent="0.25">
      <c r="A65" s="34"/>
      <c r="D65" s="22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s="20" customFormat="1" x14ac:dyDescent="0.25">
      <c r="A66" s="34"/>
      <c r="D66" s="22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s="20" customFormat="1" x14ac:dyDescent="0.25">
      <c r="A67" s="34"/>
      <c r="D67" s="22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s="20" customFormat="1" x14ac:dyDescent="0.25">
      <c r="A68" s="34"/>
      <c r="D68" s="22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s="20" customFormat="1" x14ac:dyDescent="0.25">
      <c r="A69" s="34"/>
      <c r="D69" s="22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s="20" customFormat="1" x14ac:dyDescent="0.25">
      <c r="A70" s="34"/>
      <c r="D70" s="22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s="20" customFormat="1" x14ac:dyDescent="0.25">
      <c r="A71" s="34"/>
      <c r="D71" s="22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s="20" customFormat="1" x14ac:dyDescent="0.25">
      <c r="A72" s="34"/>
      <c r="D72" s="22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s="20" customFormat="1" x14ac:dyDescent="0.25">
      <c r="A73" s="34"/>
      <c r="D73" s="22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s="20" customFormat="1" x14ac:dyDescent="0.25">
      <c r="A74" s="34"/>
      <c r="D74" s="22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s="20" customFormat="1" x14ac:dyDescent="0.25">
      <c r="A75" s="34"/>
      <c r="D75" s="22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s="20" customFormat="1" x14ac:dyDescent="0.25">
      <c r="A76" s="34"/>
      <c r="D76" s="22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s="20" customFormat="1" x14ac:dyDescent="0.25">
      <c r="A77" s="34"/>
      <c r="D77" s="22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s="20" customFormat="1" x14ac:dyDescent="0.25">
      <c r="A78" s="34"/>
      <c r="D78" s="22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s="20" customFormat="1" x14ac:dyDescent="0.25">
      <c r="A79" s="34"/>
      <c r="D79" s="22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s="20" customFormat="1" x14ac:dyDescent="0.25">
      <c r="A80" s="34"/>
      <c r="D80" s="22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s="20" customFormat="1" x14ac:dyDescent="0.25">
      <c r="A81" s="34"/>
      <c r="D81" s="22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s="20" customFormat="1" x14ac:dyDescent="0.25">
      <c r="A82" s="34"/>
      <c r="D82" s="22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s="20" customFormat="1" x14ac:dyDescent="0.25">
      <c r="A83" s="34"/>
      <c r="D83" s="22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s="20" customFormat="1" x14ac:dyDescent="0.25">
      <c r="A84" s="34"/>
      <c r="D84" s="2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s="20" customFormat="1" x14ac:dyDescent="0.25">
      <c r="A85" s="34"/>
      <c r="D85" s="2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s="20" customFormat="1" x14ac:dyDescent="0.25">
      <c r="A86" s="34"/>
      <c r="D86" s="2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s="20" customFormat="1" x14ac:dyDescent="0.25">
      <c r="A87" s="34"/>
      <c r="D87" s="2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s="20" customFormat="1" x14ac:dyDescent="0.25">
      <c r="A88" s="34"/>
      <c r="D88" s="2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s="20" customFormat="1" x14ac:dyDescent="0.25">
      <c r="A89" s="34"/>
      <c r="D89" s="2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s="20" customFormat="1" x14ac:dyDescent="0.25">
      <c r="A90" s="34"/>
      <c r="D90" s="2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</sheetData>
  <mergeCells count="27">
    <mergeCell ref="B33:C33"/>
    <mergeCell ref="A34:C34"/>
    <mergeCell ref="A4:E4"/>
    <mergeCell ref="B31:C31"/>
    <mergeCell ref="B32:C32"/>
    <mergeCell ref="D16:F16"/>
    <mergeCell ref="B5:E5"/>
    <mergeCell ref="B6:E6"/>
    <mergeCell ref="D13:F13"/>
    <mergeCell ref="A14:C14"/>
    <mergeCell ref="A13:C13"/>
    <mergeCell ref="A2:F2"/>
    <mergeCell ref="B28:C28"/>
    <mergeCell ref="B29:C29"/>
    <mergeCell ref="B30:C30"/>
    <mergeCell ref="B18:C18"/>
    <mergeCell ref="B19:C19"/>
    <mergeCell ref="B22:C22"/>
    <mergeCell ref="B16:B17"/>
    <mergeCell ref="C16:C17"/>
    <mergeCell ref="A9:C9"/>
    <mergeCell ref="A12:C12"/>
    <mergeCell ref="A10:F10"/>
    <mergeCell ref="A11:F11"/>
    <mergeCell ref="A16:A17"/>
    <mergeCell ref="A23:A27"/>
    <mergeCell ref="A29:A32"/>
  </mergeCells>
  <pageMargins left="0.6" right="0.2" top="0.53" bottom="0.2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3"/>
  <sheetViews>
    <sheetView tabSelected="1" topLeftCell="A40" zoomScale="70" zoomScaleNormal="70" workbookViewId="0">
      <selection activeCell="H8" sqref="H8"/>
    </sheetView>
  </sheetViews>
  <sheetFormatPr defaultRowHeight="15.75" x14ac:dyDescent="0.25"/>
  <cols>
    <col min="1" max="1" width="5.5703125" style="22" customWidth="1"/>
    <col min="2" max="2" width="10.85546875" style="20" customWidth="1"/>
    <col min="3" max="3" width="42.42578125" style="22" customWidth="1"/>
    <col min="4" max="4" width="11.140625" style="20" customWidth="1"/>
    <col min="5" max="5" width="10.42578125" style="20" customWidth="1"/>
    <col min="6" max="6" width="10.140625" style="19" customWidth="1"/>
    <col min="7" max="22" width="9.140625" style="19"/>
    <col min="23" max="254" width="9.140625" style="20"/>
    <col min="255" max="255" width="6.5703125" style="20" customWidth="1"/>
    <col min="256" max="256" width="10.140625" style="20" customWidth="1"/>
    <col min="257" max="257" width="52.42578125" style="20" customWidth="1"/>
    <col min="258" max="258" width="15" style="20" customWidth="1"/>
    <col min="259" max="259" width="13.5703125" style="20" customWidth="1"/>
    <col min="260" max="260" width="9.140625" style="20"/>
    <col min="261" max="261" width="23.5703125" style="20" customWidth="1"/>
    <col min="262" max="510" width="9.140625" style="20"/>
    <col min="511" max="511" width="6.5703125" style="20" customWidth="1"/>
    <col min="512" max="512" width="10.140625" style="20" customWidth="1"/>
    <col min="513" max="513" width="52.42578125" style="20" customWidth="1"/>
    <col min="514" max="514" width="15" style="20" customWidth="1"/>
    <col min="515" max="515" width="13.5703125" style="20" customWidth="1"/>
    <col min="516" max="516" width="9.140625" style="20"/>
    <col min="517" max="517" width="23.5703125" style="20" customWidth="1"/>
    <col min="518" max="766" width="9.140625" style="20"/>
    <col min="767" max="767" width="6.5703125" style="20" customWidth="1"/>
    <col min="768" max="768" width="10.140625" style="20" customWidth="1"/>
    <col min="769" max="769" width="52.42578125" style="20" customWidth="1"/>
    <col min="770" max="770" width="15" style="20" customWidth="1"/>
    <col min="771" max="771" width="13.5703125" style="20" customWidth="1"/>
    <col min="772" max="772" width="9.140625" style="20"/>
    <col min="773" max="773" width="23.5703125" style="20" customWidth="1"/>
    <col min="774" max="1022" width="9.140625" style="20"/>
    <col min="1023" max="1023" width="6.5703125" style="20" customWidth="1"/>
    <col min="1024" max="1024" width="10.140625" style="20" customWidth="1"/>
    <col min="1025" max="1025" width="52.42578125" style="20" customWidth="1"/>
    <col min="1026" max="1026" width="15" style="20" customWidth="1"/>
    <col min="1027" max="1027" width="13.5703125" style="20" customWidth="1"/>
    <col min="1028" max="1028" width="9.140625" style="20"/>
    <col min="1029" max="1029" width="23.5703125" style="20" customWidth="1"/>
    <col min="1030" max="1278" width="9.140625" style="20"/>
    <col min="1279" max="1279" width="6.5703125" style="20" customWidth="1"/>
    <col min="1280" max="1280" width="10.140625" style="20" customWidth="1"/>
    <col min="1281" max="1281" width="52.42578125" style="20" customWidth="1"/>
    <col min="1282" max="1282" width="15" style="20" customWidth="1"/>
    <col min="1283" max="1283" width="13.5703125" style="20" customWidth="1"/>
    <col min="1284" max="1284" width="9.140625" style="20"/>
    <col min="1285" max="1285" width="23.5703125" style="20" customWidth="1"/>
    <col min="1286" max="1534" width="9.140625" style="20"/>
    <col min="1535" max="1535" width="6.5703125" style="20" customWidth="1"/>
    <col min="1536" max="1536" width="10.140625" style="20" customWidth="1"/>
    <col min="1537" max="1537" width="52.42578125" style="20" customWidth="1"/>
    <col min="1538" max="1538" width="15" style="20" customWidth="1"/>
    <col min="1539" max="1539" width="13.5703125" style="20" customWidth="1"/>
    <col min="1540" max="1540" width="9.140625" style="20"/>
    <col min="1541" max="1541" width="23.5703125" style="20" customWidth="1"/>
    <col min="1542" max="1790" width="9.140625" style="20"/>
    <col min="1791" max="1791" width="6.5703125" style="20" customWidth="1"/>
    <col min="1792" max="1792" width="10.140625" style="20" customWidth="1"/>
    <col min="1793" max="1793" width="52.42578125" style="20" customWidth="1"/>
    <col min="1794" max="1794" width="15" style="20" customWidth="1"/>
    <col min="1795" max="1795" width="13.5703125" style="20" customWidth="1"/>
    <col min="1796" max="1796" width="9.140625" style="20"/>
    <col min="1797" max="1797" width="23.5703125" style="20" customWidth="1"/>
    <col min="1798" max="2046" width="9.140625" style="20"/>
    <col min="2047" max="2047" width="6.5703125" style="20" customWidth="1"/>
    <col min="2048" max="2048" width="10.140625" style="20" customWidth="1"/>
    <col min="2049" max="2049" width="52.42578125" style="20" customWidth="1"/>
    <col min="2050" max="2050" width="15" style="20" customWidth="1"/>
    <col min="2051" max="2051" width="13.5703125" style="20" customWidth="1"/>
    <col min="2052" max="2052" width="9.140625" style="20"/>
    <col min="2053" max="2053" width="23.5703125" style="20" customWidth="1"/>
    <col min="2054" max="2302" width="9.140625" style="20"/>
    <col min="2303" max="2303" width="6.5703125" style="20" customWidth="1"/>
    <col min="2304" max="2304" width="10.140625" style="20" customWidth="1"/>
    <col min="2305" max="2305" width="52.42578125" style="20" customWidth="1"/>
    <col min="2306" max="2306" width="15" style="20" customWidth="1"/>
    <col min="2307" max="2307" width="13.5703125" style="20" customWidth="1"/>
    <col min="2308" max="2308" width="9.140625" style="20"/>
    <col min="2309" max="2309" width="23.5703125" style="20" customWidth="1"/>
    <col min="2310" max="2558" width="9.140625" style="20"/>
    <col min="2559" max="2559" width="6.5703125" style="20" customWidth="1"/>
    <col min="2560" max="2560" width="10.140625" style="20" customWidth="1"/>
    <col min="2561" max="2561" width="52.42578125" style="20" customWidth="1"/>
    <col min="2562" max="2562" width="15" style="20" customWidth="1"/>
    <col min="2563" max="2563" width="13.5703125" style="20" customWidth="1"/>
    <col min="2564" max="2564" width="9.140625" style="20"/>
    <col min="2565" max="2565" width="23.5703125" style="20" customWidth="1"/>
    <col min="2566" max="2814" width="9.140625" style="20"/>
    <col min="2815" max="2815" width="6.5703125" style="20" customWidth="1"/>
    <col min="2816" max="2816" width="10.140625" style="20" customWidth="1"/>
    <col min="2817" max="2817" width="52.42578125" style="20" customWidth="1"/>
    <col min="2818" max="2818" width="15" style="20" customWidth="1"/>
    <col min="2819" max="2819" width="13.5703125" style="20" customWidth="1"/>
    <col min="2820" max="2820" width="9.140625" style="20"/>
    <col min="2821" max="2821" width="23.5703125" style="20" customWidth="1"/>
    <col min="2822" max="3070" width="9.140625" style="20"/>
    <col min="3071" max="3071" width="6.5703125" style="20" customWidth="1"/>
    <col min="3072" max="3072" width="10.140625" style="20" customWidth="1"/>
    <col min="3073" max="3073" width="52.42578125" style="20" customWidth="1"/>
    <col min="3074" max="3074" width="15" style="20" customWidth="1"/>
    <col min="3075" max="3075" width="13.5703125" style="20" customWidth="1"/>
    <col min="3076" max="3076" width="9.140625" style="20"/>
    <col min="3077" max="3077" width="23.5703125" style="20" customWidth="1"/>
    <col min="3078" max="3326" width="9.140625" style="20"/>
    <col min="3327" max="3327" width="6.5703125" style="20" customWidth="1"/>
    <col min="3328" max="3328" width="10.140625" style="20" customWidth="1"/>
    <col min="3329" max="3329" width="52.42578125" style="20" customWidth="1"/>
    <col min="3330" max="3330" width="15" style="20" customWidth="1"/>
    <col min="3331" max="3331" width="13.5703125" style="20" customWidth="1"/>
    <col min="3332" max="3332" width="9.140625" style="20"/>
    <col min="3333" max="3333" width="23.5703125" style="20" customWidth="1"/>
    <col min="3334" max="3582" width="9.140625" style="20"/>
    <col min="3583" max="3583" width="6.5703125" style="20" customWidth="1"/>
    <col min="3584" max="3584" width="10.140625" style="20" customWidth="1"/>
    <col min="3585" max="3585" width="52.42578125" style="20" customWidth="1"/>
    <col min="3586" max="3586" width="15" style="20" customWidth="1"/>
    <col min="3587" max="3587" width="13.5703125" style="20" customWidth="1"/>
    <col min="3588" max="3588" width="9.140625" style="20"/>
    <col min="3589" max="3589" width="23.5703125" style="20" customWidth="1"/>
    <col min="3590" max="3838" width="9.140625" style="20"/>
    <col min="3839" max="3839" width="6.5703125" style="20" customWidth="1"/>
    <col min="3840" max="3840" width="10.140625" style="20" customWidth="1"/>
    <col min="3841" max="3841" width="52.42578125" style="20" customWidth="1"/>
    <col min="3842" max="3842" width="15" style="20" customWidth="1"/>
    <col min="3843" max="3843" width="13.5703125" style="20" customWidth="1"/>
    <col min="3844" max="3844" width="9.140625" style="20"/>
    <col min="3845" max="3845" width="23.5703125" style="20" customWidth="1"/>
    <col min="3846" max="4094" width="9.140625" style="20"/>
    <col min="4095" max="4095" width="6.5703125" style="20" customWidth="1"/>
    <col min="4096" max="4096" width="10.140625" style="20" customWidth="1"/>
    <col min="4097" max="4097" width="52.42578125" style="20" customWidth="1"/>
    <col min="4098" max="4098" width="15" style="20" customWidth="1"/>
    <col min="4099" max="4099" width="13.5703125" style="20" customWidth="1"/>
    <col min="4100" max="4100" width="9.140625" style="20"/>
    <col min="4101" max="4101" width="23.5703125" style="20" customWidth="1"/>
    <col min="4102" max="4350" width="9.140625" style="20"/>
    <col min="4351" max="4351" width="6.5703125" style="20" customWidth="1"/>
    <col min="4352" max="4352" width="10.140625" style="20" customWidth="1"/>
    <col min="4353" max="4353" width="52.42578125" style="20" customWidth="1"/>
    <col min="4354" max="4354" width="15" style="20" customWidth="1"/>
    <col min="4355" max="4355" width="13.5703125" style="20" customWidth="1"/>
    <col min="4356" max="4356" width="9.140625" style="20"/>
    <col min="4357" max="4357" width="23.5703125" style="20" customWidth="1"/>
    <col min="4358" max="4606" width="9.140625" style="20"/>
    <col min="4607" max="4607" width="6.5703125" style="20" customWidth="1"/>
    <col min="4608" max="4608" width="10.140625" style="20" customWidth="1"/>
    <col min="4609" max="4609" width="52.42578125" style="20" customWidth="1"/>
    <col min="4610" max="4610" width="15" style="20" customWidth="1"/>
    <col min="4611" max="4611" width="13.5703125" style="20" customWidth="1"/>
    <col min="4612" max="4612" width="9.140625" style="20"/>
    <col min="4613" max="4613" width="23.5703125" style="20" customWidth="1"/>
    <col min="4614" max="4862" width="9.140625" style="20"/>
    <col min="4863" max="4863" width="6.5703125" style="20" customWidth="1"/>
    <col min="4864" max="4864" width="10.140625" style="20" customWidth="1"/>
    <col min="4865" max="4865" width="52.42578125" style="20" customWidth="1"/>
    <col min="4866" max="4866" width="15" style="20" customWidth="1"/>
    <col min="4867" max="4867" width="13.5703125" style="20" customWidth="1"/>
    <col min="4868" max="4868" width="9.140625" style="20"/>
    <col min="4869" max="4869" width="23.5703125" style="20" customWidth="1"/>
    <col min="4870" max="5118" width="9.140625" style="20"/>
    <col min="5119" max="5119" width="6.5703125" style="20" customWidth="1"/>
    <col min="5120" max="5120" width="10.140625" style="20" customWidth="1"/>
    <col min="5121" max="5121" width="52.42578125" style="20" customWidth="1"/>
    <col min="5122" max="5122" width="15" style="20" customWidth="1"/>
    <col min="5123" max="5123" width="13.5703125" style="20" customWidth="1"/>
    <col min="5124" max="5124" width="9.140625" style="20"/>
    <col min="5125" max="5125" width="23.5703125" style="20" customWidth="1"/>
    <col min="5126" max="5374" width="9.140625" style="20"/>
    <col min="5375" max="5375" width="6.5703125" style="20" customWidth="1"/>
    <col min="5376" max="5376" width="10.140625" style="20" customWidth="1"/>
    <col min="5377" max="5377" width="52.42578125" style="20" customWidth="1"/>
    <col min="5378" max="5378" width="15" style="20" customWidth="1"/>
    <col min="5379" max="5379" width="13.5703125" style="20" customWidth="1"/>
    <col min="5380" max="5380" width="9.140625" style="20"/>
    <col min="5381" max="5381" width="23.5703125" style="20" customWidth="1"/>
    <col min="5382" max="5630" width="9.140625" style="20"/>
    <col min="5631" max="5631" width="6.5703125" style="20" customWidth="1"/>
    <col min="5632" max="5632" width="10.140625" style="20" customWidth="1"/>
    <col min="5633" max="5633" width="52.42578125" style="20" customWidth="1"/>
    <col min="5634" max="5634" width="15" style="20" customWidth="1"/>
    <col min="5635" max="5635" width="13.5703125" style="20" customWidth="1"/>
    <col min="5636" max="5636" width="9.140625" style="20"/>
    <col min="5637" max="5637" width="23.5703125" style="20" customWidth="1"/>
    <col min="5638" max="5886" width="9.140625" style="20"/>
    <col min="5887" max="5887" width="6.5703125" style="20" customWidth="1"/>
    <col min="5888" max="5888" width="10.140625" style="20" customWidth="1"/>
    <col min="5889" max="5889" width="52.42578125" style="20" customWidth="1"/>
    <col min="5890" max="5890" width="15" style="20" customWidth="1"/>
    <col min="5891" max="5891" width="13.5703125" style="20" customWidth="1"/>
    <col min="5892" max="5892" width="9.140625" style="20"/>
    <col min="5893" max="5893" width="23.5703125" style="20" customWidth="1"/>
    <col min="5894" max="6142" width="9.140625" style="20"/>
    <col min="6143" max="6143" width="6.5703125" style="20" customWidth="1"/>
    <col min="6144" max="6144" width="10.140625" style="20" customWidth="1"/>
    <col min="6145" max="6145" width="52.42578125" style="20" customWidth="1"/>
    <col min="6146" max="6146" width="15" style="20" customWidth="1"/>
    <col min="6147" max="6147" width="13.5703125" style="20" customWidth="1"/>
    <col min="6148" max="6148" width="9.140625" style="20"/>
    <col min="6149" max="6149" width="23.5703125" style="20" customWidth="1"/>
    <col min="6150" max="6398" width="9.140625" style="20"/>
    <col min="6399" max="6399" width="6.5703125" style="20" customWidth="1"/>
    <col min="6400" max="6400" width="10.140625" style="20" customWidth="1"/>
    <col min="6401" max="6401" width="52.42578125" style="20" customWidth="1"/>
    <col min="6402" max="6402" width="15" style="20" customWidth="1"/>
    <col min="6403" max="6403" width="13.5703125" style="20" customWidth="1"/>
    <col min="6404" max="6404" width="9.140625" style="20"/>
    <col min="6405" max="6405" width="23.5703125" style="20" customWidth="1"/>
    <col min="6406" max="6654" width="9.140625" style="20"/>
    <col min="6655" max="6655" width="6.5703125" style="20" customWidth="1"/>
    <col min="6656" max="6656" width="10.140625" style="20" customWidth="1"/>
    <col min="6657" max="6657" width="52.42578125" style="20" customWidth="1"/>
    <col min="6658" max="6658" width="15" style="20" customWidth="1"/>
    <col min="6659" max="6659" width="13.5703125" style="20" customWidth="1"/>
    <col min="6660" max="6660" width="9.140625" style="20"/>
    <col min="6661" max="6661" width="23.5703125" style="20" customWidth="1"/>
    <col min="6662" max="6910" width="9.140625" style="20"/>
    <col min="6911" max="6911" width="6.5703125" style="20" customWidth="1"/>
    <col min="6912" max="6912" width="10.140625" style="20" customWidth="1"/>
    <col min="6913" max="6913" width="52.42578125" style="20" customWidth="1"/>
    <col min="6914" max="6914" width="15" style="20" customWidth="1"/>
    <col min="6915" max="6915" width="13.5703125" style="20" customWidth="1"/>
    <col min="6916" max="6916" width="9.140625" style="20"/>
    <col min="6917" max="6917" width="23.5703125" style="20" customWidth="1"/>
    <col min="6918" max="7166" width="9.140625" style="20"/>
    <col min="7167" max="7167" width="6.5703125" style="20" customWidth="1"/>
    <col min="7168" max="7168" width="10.140625" style="20" customWidth="1"/>
    <col min="7169" max="7169" width="52.42578125" style="20" customWidth="1"/>
    <col min="7170" max="7170" width="15" style="20" customWidth="1"/>
    <col min="7171" max="7171" width="13.5703125" style="20" customWidth="1"/>
    <col min="7172" max="7172" width="9.140625" style="20"/>
    <col min="7173" max="7173" width="23.5703125" style="20" customWidth="1"/>
    <col min="7174" max="7422" width="9.140625" style="20"/>
    <col min="7423" max="7423" width="6.5703125" style="20" customWidth="1"/>
    <col min="7424" max="7424" width="10.140625" style="20" customWidth="1"/>
    <col min="7425" max="7425" width="52.42578125" style="20" customWidth="1"/>
    <col min="7426" max="7426" width="15" style="20" customWidth="1"/>
    <col min="7427" max="7427" width="13.5703125" style="20" customWidth="1"/>
    <col min="7428" max="7428" width="9.140625" style="20"/>
    <col min="7429" max="7429" width="23.5703125" style="20" customWidth="1"/>
    <col min="7430" max="7678" width="9.140625" style="20"/>
    <col min="7679" max="7679" width="6.5703125" style="20" customWidth="1"/>
    <col min="7680" max="7680" width="10.140625" style="20" customWidth="1"/>
    <col min="7681" max="7681" width="52.42578125" style="20" customWidth="1"/>
    <col min="7682" max="7682" width="15" style="20" customWidth="1"/>
    <col min="7683" max="7683" width="13.5703125" style="20" customWidth="1"/>
    <col min="7684" max="7684" width="9.140625" style="20"/>
    <col min="7685" max="7685" width="23.5703125" style="20" customWidth="1"/>
    <col min="7686" max="7934" width="9.140625" style="20"/>
    <col min="7935" max="7935" width="6.5703125" style="20" customWidth="1"/>
    <col min="7936" max="7936" width="10.140625" style="20" customWidth="1"/>
    <col min="7937" max="7937" width="52.42578125" style="20" customWidth="1"/>
    <col min="7938" max="7938" width="15" style="20" customWidth="1"/>
    <col min="7939" max="7939" width="13.5703125" style="20" customWidth="1"/>
    <col min="7940" max="7940" width="9.140625" style="20"/>
    <col min="7941" max="7941" width="23.5703125" style="20" customWidth="1"/>
    <col min="7942" max="8190" width="9.140625" style="20"/>
    <col min="8191" max="8191" width="6.5703125" style="20" customWidth="1"/>
    <col min="8192" max="8192" width="10.140625" style="20" customWidth="1"/>
    <col min="8193" max="8193" width="52.42578125" style="20" customWidth="1"/>
    <col min="8194" max="8194" width="15" style="20" customWidth="1"/>
    <col min="8195" max="8195" width="13.5703125" style="20" customWidth="1"/>
    <col min="8196" max="8196" width="9.140625" style="20"/>
    <col min="8197" max="8197" width="23.5703125" style="20" customWidth="1"/>
    <col min="8198" max="8446" width="9.140625" style="20"/>
    <col min="8447" max="8447" width="6.5703125" style="20" customWidth="1"/>
    <col min="8448" max="8448" width="10.140625" style="20" customWidth="1"/>
    <col min="8449" max="8449" width="52.42578125" style="20" customWidth="1"/>
    <col min="8450" max="8450" width="15" style="20" customWidth="1"/>
    <col min="8451" max="8451" width="13.5703125" style="20" customWidth="1"/>
    <col min="8452" max="8452" width="9.140625" style="20"/>
    <col min="8453" max="8453" width="23.5703125" style="20" customWidth="1"/>
    <col min="8454" max="8702" width="9.140625" style="20"/>
    <col min="8703" max="8703" width="6.5703125" style="20" customWidth="1"/>
    <col min="8704" max="8704" width="10.140625" style="20" customWidth="1"/>
    <col min="8705" max="8705" width="52.42578125" style="20" customWidth="1"/>
    <col min="8706" max="8706" width="15" style="20" customWidth="1"/>
    <col min="8707" max="8707" width="13.5703125" style="20" customWidth="1"/>
    <col min="8708" max="8708" width="9.140625" style="20"/>
    <col min="8709" max="8709" width="23.5703125" style="20" customWidth="1"/>
    <col min="8710" max="8958" width="9.140625" style="20"/>
    <col min="8959" max="8959" width="6.5703125" style="20" customWidth="1"/>
    <col min="8960" max="8960" width="10.140625" style="20" customWidth="1"/>
    <col min="8961" max="8961" width="52.42578125" style="20" customWidth="1"/>
    <col min="8962" max="8962" width="15" style="20" customWidth="1"/>
    <col min="8963" max="8963" width="13.5703125" style="20" customWidth="1"/>
    <col min="8964" max="8964" width="9.140625" style="20"/>
    <col min="8965" max="8965" width="23.5703125" style="20" customWidth="1"/>
    <col min="8966" max="9214" width="9.140625" style="20"/>
    <col min="9215" max="9215" width="6.5703125" style="20" customWidth="1"/>
    <col min="9216" max="9216" width="10.140625" style="20" customWidth="1"/>
    <col min="9217" max="9217" width="52.42578125" style="20" customWidth="1"/>
    <col min="9218" max="9218" width="15" style="20" customWidth="1"/>
    <col min="9219" max="9219" width="13.5703125" style="20" customWidth="1"/>
    <col min="9220" max="9220" width="9.140625" style="20"/>
    <col min="9221" max="9221" width="23.5703125" style="20" customWidth="1"/>
    <col min="9222" max="9470" width="9.140625" style="20"/>
    <col min="9471" max="9471" width="6.5703125" style="20" customWidth="1"/>
    <col min="9472" max="9472" width="10.140625" style="20" customWidth="1"/>
    <col min="9473" max="9473" width="52.42578125" style="20" customWidth="1"/>
    <col min="9474" max="9474" width="15" style="20" customWidth="1"/>
    <col min="9475" max="9475" width="13.5703125" style="20" customWidth="1"/>
    <col min="9476" max="9476" width="9.140625" style="20"/>
    <col min="9477" max="9477" width="23.5703125" style="20" customWidth="1"/>
    <col min="9478" max="9726" width="9.140625" style="20"/>
    <col min="9727" max="9727" width="6.5703125" style="20" customWidth="1"/>
    <col min="9728" max="9728" width="10.140625" style="20" customWidth="1"/>
    <col min="9729" max="9729" width="52.42578125" style="20" customWidth="1"/>
    <col min="9730" max="9730" width="15" style="20" customWidth="1"/>
    <col min="9731" max="9731" width="13.5703125" style="20" customWidth="1"/>
    <col min="9732" max="9732" width="9.140625" style="20"/>
    <col min="9733" max="9733" width="23.5703125" style="20" customWidth="1"/>
    <col min="9734" max="9982" width="9.140625" style="20"/>
    <col min="9983" max="9983" width="6.5703125" style="20" customWidth="1"/>
    <col min="9984" max="9984" width="10.140625" style="20" customWidth="1"/>
    <col min="9985" max="9985" width="52.42578125" style="20" customWidth="1"/>
    <col min="9986" max="9986" width="15" style="20" customWidth="1"/>
    <col min="9987" max="9987" width="13.5703125" style="20" customWidth="1"/>
    <col min="9988" max="9988" width="9.140625" style="20"/>
    <col min="9989" max="9989" width="23.5703125" style="20" customWidth="1"/>
    <col min="9990" max="10238" width="9.140625" style="20"/>
    <col min="10239" max="10239" width="6.5703125" style="20" customWidth="1"/>
    <col min="10240" max="10240" width="10.140625" style="20" customWidth="1"/>
    <col min="10241" max="10241" width="52.42578125" style="20" customWidth="1"/>
    <col min="10242" max="10242" width="15" style="20" customWidth="1"/>
    <col min="10243" max="10243" width="13.5703125" style="20" customWidth="1"/>
    <col min="10244" max="10244" width="9.140625" style="20"/>
    <col min="10245" max="10245" width="23.5703125" style="20" customWidth="1"/>
    <col min="10246" max="10494" width="9.140625" style="20"/>
    <col min="10495" max="10495" width="6.5703125" style="20" customWidth="1"/>
    <col min="10496" max="10496" width="10.140625" style="20" customWidth="1"/>
    <col min="10497" max="10497" width="52.42578125" style="20" customWidth="1"/>
    <col min="10498" max="10498" width="15" style="20" customWidth="1"/>
    <col min="10499" max="10499" width="13.5703125" style="20" customWidth="1"/>
    <col min="10500" max="10500" width="9.140625" style="20"/>
    <col min="10501" max="10501" width="23.5703125" style="20" customWidth="1"/>
    <col min="10502" max="10750" width="9.140625" style="20"/>
    <col min="10751" max="10751" width="6.5703125" style="20" customWidth="1"/>
    <col min="10752" max="10752" width="10.140625" style="20" customWidth="1"/>
    <col min="10753" max="10753" width="52.42578125" style="20" customWidth="1"/>
    <col min="10754" max="10754" width="15" style="20" customWidth="1"/>
    <col min="10755" max="10755" width="13.5703125" style="20" customWidth="1"/>
    <col min="10756" max="10756" width="9.140625" style="20"/>
    <col min="10757" max="10757" width="23.5703125" style="20" customWidth="1"/>
    <col min="10758" max="11006" width="9.140625" style="20"/>
    <col min="11007" max="11007" width="6.5703125" style="20" customWidth="1"/>
    <col min="11008" max="11008" width="10.140625" style="20" customWidth="1"/>
    <col min="11009" max="11009" width="52.42578125" style="20" customWidth="1"/>
    <col min="11010" max="11010" width="15" style="20" customWidth="1"/>
    <col min="11011" max="11011" width="13.5703125" style="20" customWidth="1"/>
    <col min="11012" max="11012" width="9.140625" style="20"/>
    <col min="11013" max="11013" width="23.5703125" style="20" customWidth="1"/>
    <col min="11014" max="11262" width="9.140625" style="20"/>
    <col min="11263" max="11263" width="6.5703125" style="20" customWidth="1"/>
    <col min="11264" max="11264" width="10.140625" style="20" customWidth="1"/>
    <col min="11265" max="11265" width="52.42578125" style="20" customWidth="1"/>
    <col min="11266" max="11266" width="15" style="20" customWidth="1"/>
    <col min="11267" max="11267" width="13.5703125" style="20" customWidth="1"/>
    <col min="11268" max="11268" width="9.140625" style="20"/>
    <col min="11269" max="11269" width="23.5703125" style="20" customWidth="1"/>
    <col min="11270" max="11518" width="9.140625" style="20"/>
    <col min="11519" max="11519" width="6.5703125" style="20" customWidth="1"/>
    <col min="11520" max="11520" width="10.140625" style="20" customWidth="1"/>
    <col min="11521" max="11521" width="52.42578125" style="20" customWidth="1"/>
    <col min="11522" max="11522" width="15" style="20" customWidth="1"/>
    <col min="11523" max="11523" width="13.5703125" style="20" customWidth="1"/>
    <col min="11524" max="11524" width="9.140625" style="20"/>
    <col min="11525" max="11525" width="23.5703125" style="20" customWidth="1"/>
    <col min="11526" max="11774" width="9.140625" style="20"/>
    <col min="11775" max="11775" width="6.5703125" style="20" customWidth="1"/>
    <col min="11776" max="11776" width="10.140625" style="20" customWidth="1"/>
    <col min="11777" max="11777" width="52.42578125" style="20" customWidth="1"/>
    <col min="11778" max="11778" width="15" style="20" customWidth="1"/>
    <col min="11779" max="11779" width="13.5703125" style="20" customWidth="1"/>
    <col min="11780" max="11780" width="9.140625" style="20"/>
    <col min="11781" max="11781" width="23.5703125" style="20" customWidth="1"/>
    <col min="11782" max="12030" width="9.140625" style="20"/>
    <col min="12031" max="12031" width="6.5703125" style="20" customWidth="1"/>
    <col min="12032" max="12032" width="10.140625" style="20" customWidth="1"/>
    <col min="12033" max="12033" width="52.42578125" style="20" customWidth="1"/>
    <col min="12034" max="12034" width="15" style="20" customWidth="1"/>
    <col min="12035" max="12035" width="13.5703125" style="20" customWidth="1"/>
    <col min="12036" max="12036" width="9.140625" style="20"/>
    <col min="12037" max="12037" width="23.5703125" style="20" customWidth="1"/>
    <col min="12038" max="12286" width="9.140625" style="20"/>
    <col min="12287" max="12287" width="6.5703125" style="20" customWidth="1"/>
    <col min="12288" max="12288" width="10.140625" style="20" customWidth="1"/>
    <col min="12289" max="12289" width="52.42578125" style="20" customWidth="1"/>
    <col min="12290" max="12290" width="15" style="20" customWidth="1"/>
    <col min="12291" max="12291" width="13.5703125" style="20" customWidth="1"/>
    <col min="12292" max="12292" width="9.140625" style="20"/>
    <col min="12293" max="12293" width="23.5703125" style="20" customWidth="1"/>
    <col min="12294" max="12542" width="9.140625" style="20"/>
    <col min="12543" max="12543" width="6.5703125" style="20" customWidth="1"/>
    <col min="12544" max="12544" width="10.140625" style="20" customWidth="1"/>
    <col min="12545" max="12545" width="52.42578125" style="20" customWidth="1"/>
    <col min="12546" max="12546" width="15" style="20" customWidth="1"/>
    <col min="12547" max="12547" width="13.5703125" style="20" customWidth="1"/>
    <col min="12548" max="12548" width="9.140625" style="20"/>
    <col min="12549" max="12549" width="23.5703125" style="20" customWidth="1"/>
    <col min="12550" max="12798" width="9.140625" style="20"/>
    <col min="12799" max="12799" width="6.5703125" style="20" customWidth="1"/>
    <col min="12800" max="12800" width="10.140625" style="20" customWidth="1"/>
    <col min="12801" max="12801" width="52.42578125" style="20" customWidth="1"/>
    <col min="12802" max="12802" width="15" style="20" customWidth="1"/>
    <col min="12803" max="12803" width="13.5703125" style="20" customWidth="1"/>
    <col min="12804" max="12804" width="9.140625" style="20"/>
    <col min="12805" max="12805" width="23.5703125" style="20" customWidth="1"/>
    <col min="12806" max="13054" width="9.140625" style="20"/>
    <col min="13055" max="13055" width="6.5703125" style="20" customWidth="1"/>
    <col min="13056" max="13056" width="10.140625" style="20" customWidth="1"/>
    <col min="13057" max="13057" width="52.42578125" style="20" customWidth="1"/>
    <col min="13058" max="13058" width="15" style="20" customWidth="1"/>
    <col min="13059" max="13059" width="13.5703125" style="20" customWidth="1"/>
    <col min="13060" max="13060" width="9.140625" style="20"/>
    <col min="13061" max="13061" width="23.5703125" style="20" customWidth="1"/>
    <col min="13062" max="13310" width="9.140625" style="20"/>
    <col min="13311" max="13311" width="6.5703125" style="20" customWidth="1"/>
    <col min="13312" max="13312" width="10.140625" style="20" customWidth="1"/>
    <col min="13313" max="13313" width="52.42578125" style="20" customWidth="1"/>
    <col min="13314" max="13314" width="15" style="20" customWidth="1"/>
    <col min="13315" max="13315" width="13.5703125" style="20" customWidth="1"/>
    <col min="13316" max="13316" width="9.140625" style="20"/>
    <col min="13317" max="13317" width="23.5703125" style="20" customWidth="1"/>
    <col min="13318" max="13566" width="9.140625" style="20"/>
    <col min="13567" max="13567" width="6.5703125" style="20" customWidth="1"/>
    <col min="13568" max="13568" width="10.140625" style="20" customWidth="1"/>
    <col min="13569" max="13569" width="52.42578125" style="20" customWidth="1"/>
    <col min="13570" max="13570" width="15" style="20" customWidth="1"/>
    <col min="13571" max="13571" width="13.5703125" style="20" customWidth="1"/>
    <col min="13572" max="13572" width="9.140625" style="20"/>
    <col min="13573" max="13573" width="23.5703125" style="20" customWidth="1"/>
    <col min="13574" max="13822" width="9.140625" style="20"/>
    <col min="13823" max="13823" width="6.5703125" style="20" customWidth="1"/>
    <col min="13824" max="13824" width="10.140625" style="20" customWidth="1"/>
    <col min="13825" max="13825" width="52.42578125" style="20" customWidth="1"/>
    <col min="13826" max="13826" width="15" style="20" customWidth="1"/>
    <col min="13827" max="13827" width="13.5703125" style="20" customWidth="1"/>
    <col min="13828" max="13828" width="9.140625" style="20"/>
    <col min="13829" max="13829" width="23.5703125" style="20" customWidth="1"/>
    <col min="13830" max="14078" width="9.140625" style="20"/>
    <col min="14079" max="14079" width="6.5703125" style="20" customWidth="1"/>
    <col min="14080" max="14080" width="10.140625" style="20" customWidth="1"/>
    <col min="14081" max="14081" width="52.42578125" style="20" customWidth="1"/>
    <col min="14082" max="14082" width="15" style="20" customWidth="1"/>
    <col min="14083" max="14083" width="13.5703125" style="20" customWidth="1"/>
    <col min="14084" max="14084" width="9.140625" style="20"/>
    <col min="14085" max="14085" width="23.5703125" style="20" customWidth="1"/>
    <col min="14086" max="14334" width="9.140625" style="20"/>
    <col min="14335" max="14335" width="6.5703125" style="20" customWidth="1"/>
    <col min="14336" max="14336" width="10.140625" style="20" customWidth="1"/>
    <col min="14337" max="14337" width="52.42578125" style="20" customWidth="1"/>
    <col min="14338" max="14338" width="15" style="20" customWidth="1"/>
    <col min="14339" max="14339" width="13.5703125" style="20" customWidth="1"/>
    <col min="14340" max="14340" width="9.140625" style="20"/>
    <col min="14341" max="14341" width="23.5703125" style="20" customWidth="1"/>
    <col min="14342" max="14590" width="9.140625" style="20"/>
    <col min="14591" max="14591" width="6.5703125" style="20" customWidth="1"/>
    <col min="14592" max="14592" width="10.140625" style="20" customWidth="1"/>
    <col min="14593" max="14593" width="52.42578125" style="20" customWidth="1"/>
    <col min="14594" max="14594" width="15" style="20" customWidth="1"/>
    <col min="14595" max="14595" width="13.5703125" style="20" customWidth="1"/>
    <col min="14596" max="14596" width="9.140625" style="20"/>
    <col min="14597" max="14597" width="23.5703125" style="20" customWidth="1"/>
    <col min="14598" max="14846" width="9.140625" style="20"/>
    <col min="14847" max="14847" width="6.5703125" style="20" customWidth="1"/>
    <col min="14848" max="14848" width="10.140625" style="20" customWidth="1"/>
    <col min="14849" max="14849" width="52.42578125" style="20" customWidth="1"/>
    <col min="14850" max="14850" width="15" style="20" customWidth="1"/>
    <col min="14851" max="14851" width="13.5703125" style="20" customWidth="1"/>
    <col min="14852" max="14852" width="9.140625" style="20"/>
    <col min="14853" max="14853" width="23.5703125" style="20" customWidth="1"/>
    <col min="14854" max="15102" width="9.140625" style="20"/>
    <col min="15103" max="15103" width="6.5703125" style="20" customWidth="1"/>
    <col min="15104" max="15104" width="10.140625" style="20" customWidth="1"/>
    <col min="15105" max="15105" width="52.42578125" style="20" customWidth="1"/>
    <col min="15106" max="15106" width="15" style="20" customWidth="1"/>
    <col min="15107" max="15107" width="13.5703125" style="20" customWidth="1"/>
    <col min="15108" max="15108" width="9.140625" style="20"/>
    <col min="15109" max="15109" width="23.5703125" style="20" customWidth="1"/>
    <col min="15110" max="15358" width="9.140625" style="20"/>
    <col min="15359" max="15359" width="6.5703125" style="20" customWidth="1"/>
    <col min="15360" max="15360" width="10.140625" style="20" customWidth="1"/>
    <col min="15361" max="15361" width="52.42578125" style="20" customWidth="1"/>
    <col min="15362" max="15362" width="15" style="20" customWidth="1"/>
    <col min="15363" max="15363" width="13.5703125" style="20" customWidth="1"/>
    <col min="15364" max="15364" width="9.140625" style="20"/>
    <col min="15365" max="15365" width="23.5703125" style="20" customWidth="1"/>
    <col min="15366" max="15614" width="9.140625" style="20"/>
    <col min="15615" max="15615" width="6.5703125" style="20" customWidth="1"/>
    <col min="15616" max="15616" width="10.140625" style="20" customWidth="1"/>
    <col min="15617" max="15617" width="52.42578125" style="20" customWidth="1"/>
    <col min="15618" max="15618" width="15" style="20" customWidth="1"/>
    <col min="15619" max="15619" width="13.5703125" style="20" customWidth="1"/>
    <col min="15620" max="15620" width="9.140625" style="20"/>
    <col min="15621" max="15621" width="23.5703125" style="20" customWidth="1"/>
    <col min="15622" max="15870" width="9.140625" style="20"/>
    <col min="15871" max="15871" width="6.5703125" style="20" customWidth="1"/>
    <col min="15872" max="15872" width="10.140625" style="20" customWidth="1"/>
    <col min="15873" max="15873" width="52.42578125" style="20" customWidth="1"/>
    <col min="15874" max="15874" width="15" style="20" customWidth="1"/>
    <col min="15875" max="15875" width="13.5703125" style="20" customWidth="1"/>
    <col min="15876" max="15876" width="9.140625" style="20"/>
    <col min="15877" max="15877" width="23.5703125" style="20" customWidth="1"/>
    <col min="15878" max="16126" width="9.140625" style="20"/>
    <col min="16127" max="16127" width="6.5703125" style="20" customWidth="1"/>
    <col min="16128" max="16128" width="10.140625" style="20" customWidth="1"/>
    <col min="16129" max="16129" width="52.42578125" style="20" customWidth="1"/>
    <col min="16130" max="16130" width="15" style="20" customWidth="1"/>
    <col min="16131" max="16131" width="13.5703125" style="20" customWidth="1"/>
    <col min="16132" max="16132" width="9.140625" style="20"/>
    <col min="16133" max="16133" width="23.5703125" style="20" customWidth="1"/>
    <col min="16134" max="16384" width="9.140625" style="20"/>
  </cols>
  <sheetData>
    <row r="1" spans="1:22" s="36" customFormat="1" x14ac:dyDescent="0.25">
      <c r="A1" s="130" t="s">
        <v>153</v>
      </c>
      <c r="B1" s="130"/>
      <c r="C1" s="130"/>
      <c r="D1" s="130"/>
      <c r="E1" s="130"/>
      <c r="F1" s="130"/>
      <c r="G1" s="35"/>
      <c r="H1" s="35"/>
      <c r="I1" s="35"/>
      <c r="J1" s="35"/>
    </row>
    <row r="2" spans="1:22" s="36" customFormat="1" x14ac:dyDescent="0.25">
      <c r="A2" s="132" t="s">
        <v>146</v>
      </c>
      <c r="B2" s="132"/>
      <c r="C2" s="132"/>
      <c r="D2" s="132"/>
      <c r="E2" s="132"/>
      <c r="F2" s="132"/>
      <c r="G2" s="35"/>
      <c r="H2" s="35"/>
      <c r="I2" s="35"/>
      <c r="J2" s="35"/>
    </row>
    <row r="3" spans="1:22" s="36" customFormat="1" ht="21" customHeight="1" x14ac:dyDescent="0.25">
      <c r="A3" s="87"/>
      <c r="B3" s="87"/>
      <c r="C3" s="87"/>
      <c r="D3" s="87"/>
      <c r="E3" s="87"/>
      <c r="F3" s="87"/>
      <c r="G3" s="35"/>
      <c r="H3" s="35"/>
      <c r="I3" s="35"/>
      <c r="J3" s="35"/>
    </row>
    <row r="4" spans="1:22" s="36" customFormat="1" x14ac:dyDescent="0.25">
      <c r="A4" s="148" t="s">
        <v>52</v>
      </c>
      <c r="B4" s="148"/>
      <c r="C4" s="148"/>
      <c r="D4" s="148"/>
      <c r="E4" s="148"/>
      <c r="F4" s="148"/>
    </row>
    <row r="5" spans="1:22" s="33" customFormat="1" ht="20.100000000000001" customHeight="1" x14ac:dyDescent="0.25">
      <c r="A5" s="149" t="s">
        <v>105</v>
      </c>
      <c r="B5" s="149"/>
      <c r="C5" s="149"/>
      <c r="D5" s="149"/>
      <c r="E5" s="149"/>
      <c r="F5" s="149"/>
    </row>
    <row r="6" spans="1:22" s="33" customFormat="1" ht="20.100000000000001" customHeight="1" x14ac:dyDescent="0.25">
      <c r="A6" s="150" t="s">
        <v>152</v>
      </c>
      <c r="B6" s="150"/>
      <c r="C6" s="150"/>
      <c r="D6" s="150"/>
      <c r="E6" s="150"/>
      <c r="F6" s="150"/>
    </row>
    <row r="7" spans="1:22" s="33" customFormat="1" ht="20.100000000000001" customHeight="1" x14ac:dyDescent="0.25">
      <c r="A7" s="90" t="s">
        <v>106</v>
      </c>
      <c r="B7" s="89"/>
      <c r="C7" s="89"/>
      <c r="D7" s="131" t="s">
        <v>49</v>
      </c>
      <c r="E7" s="89"/>
      <c r="F7" s="89"/>
    </row>
    <row r="8" spans="1:22" s="33" customFormat="1" ht="18" customHeight="1" x14ac:dyDescent="0.25">
      <c r="A8" s="76" t="s">
        <v>46</v>
      </c>
      <c r="B8" s="76"/>
      <c r="C8" s="76"/>
      <c r="D8" s="76" t="s">
        <v>41</v>
      </c>
      <c r="E8" s="76"/>
      <c r="F8" s="76"/>
    </row>
    <row r="9" spans="1:22" s="33" customFormat="1" ht="18" customHeight="1" x14ac:dyDescent="0.25">
      <c r="A9" s="11"/>
      <c r="B9" s="74"/>
      <c r="C9" s="75"/>
      <c r="D9" s="76" t="s">
        <v>42</v>
      </c>
      <c r="E9" s="76"/>
      <c r="F9" s="76"/>
    </row>
    <row r="10" spans="1:22" s="33" customFormat="1" ht="18" customHeight="1" x14ac:dyDescent="0.25">
      <c r="A10" s="141" t="s">
        <v>43</v>
      </c>
      <c r="B10" s="141"/>
      <c r="C10" s="141"/>
      <c r="D10" s="76"/>
      <c r="E10" s="76"/>
      <c r="F10" s="76"/>
    </row>
    <row r="11" spans="1:22" s="33" customFormat="1" ht="18" customHeight="1" x14ac:dyDescent="0.25">
      <c r="A11" s="141" t="s">
        <v>44</v>
      </c>
      <c r="B11" s="141"/>
      <c r="C11" s="141"/>
      <c r="D11" s="151"/>
      <c r="E11" s="151"/>
      <c r="F11" s="151"/>
    </row>
    <row r="12" spans="1:22" s="33" customFormat="1" ht="18" customHeight="1" x14ac:dyDescent="0.25">
      <c r="A12" s="152" t="s">
        <v>45</v>
      </c>
      <c r="B12" s="152"/>
      <c r="C12" s="152"/>
      <c r="D12" s="38"/>
      <c r="E12" s="38"/>
      <c r="F12" s="36"/>
    </row>
    <row r="13" spans="1:22" s="33" customFormat="1" ht="9" customHeight="1" x14ac:dyDescent="0.25">
      <c r="A13" s="88"/>
      <c r="B13" s="88"/>
      <c r="C13" s="88"/>
      <c r="D13" s="38"/>
      <c r="E13" s="38"/>
      <c r="F13" s="36"/>
    </row>
    <row r="14" spans="1:22" s="17" customFormat="1" ht="23.25" customHeight="1" x14ac:dyDescent="0.25">
      <c r="A14" s="167" t="s">
        <v>32</v>
      </c>
      <c r="B14" s="167"/>
      <c r="C14" s="167"/>
      <c r="D14" s="167"/>
      <c r="E14" s="167"/>
      <c r="F14" s="16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s="17" customFormat="1" ht="32.25" customHeight="1" x14ac:dyDescent="0.25">
      <c r="A15" s="153" t="s">
        <v>158</v>
      </c>
      <c r="B15" s="154"/>
      <c r="C15" s="154"/>
      <c r="D15" s="154"/>
      <c r="E15" s="154"/>
      <c r="F15" s="15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s="17" customFormat="1" ht="18" customHeight="1" x14ac:dyDescent="0.25">
      <c r="A16" s="155" t="s">
        <v>20</v>
      </c>
      <c r="B16" s="156" t="s">
        <v>30</v>
      </c>
      <c r="C16" s="158" t="s">
        <v>25</v>
      </c>
      <c r="D16" s="160" t="s">
        <v>28</v>
      </c>
      <c r="E16" s="161"/>
      <c r="F16" s="162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s="17" customFormat="1" ht="18" customHeight="1" x14ac:dyDescent="0.25">
      <c r="A17" s="155"/>
      <c r="B17" s="157"/>
      <c r="C17" s="159"/>
      <c r="D17" s="104" t="s">
        <v>10</v>
      </c>
      <c r="E17" s="102" t="s">
        <v>21</v>
      </c>
      <c r="F17" s="102" t="s">
        <v>26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s="17" customFormat="1" ht="17.25" customHeight="1" x14ac:dyDescent="0.25">
      <c r="A18" s="48">
        <v>1</v>
      </c>
      <c r="B18" s="54" t="s">
        <v>115</v>
      </c>
      <c r="C18" s="55" t="s">
        <v>6</v>
      </c>
      <c r="D18" s="49">
        <v>3</v>
      </c>
      <c r="E18" s="50">
        <v>2</v>
      </c>
      <c r="F18" s="50">
        <v>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s="17" customFormat="1" ht="17.25" customHeight="1" x14ac:dyDescent="0.25">
      <c r="A19" s="48">
        <v>2</v>
      </c>
      <c r="B19" s="54" t="s">
        <v>125</v>
      </c>
      <c r="C19" s="51" t="s">
        <v>77</v>
      </c>
      <c r="D19" s="49">
        <v>3</v>
      </c>
      <c r="E19" s="50">
        <v>2</v>
      </c>
      <c r="F19" s="50">
        <v>1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s="17" customFormat="1" ht="17.25" customHeight="1" x14ac:dyDescent="0.25">
      <c r="A20" s="48">
        <v>3</v>
      </c>
      <c r="B20" s="49" t="s">
        <v>126</v>
      </c>
      <c r="C20" s="51" t="s">
        <v>79</v>
      </c>
      <c r="D20" s="49">
        <v>3</v>
      </c>
      <c r="E20" s="50">
        <v>2</v>
      </c>
      <c r="F20" s="50">
        <v>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s="17" customFormat="1" ht="17.25" customHeight="1" x14ac:dyDescent="0.25">
      <c r="A21" s="53"/>
      <c r="B21" s="163" t="s">
        <v>38</v>
      </c>
      <c r="C21" s="163"/>
      <c r="D21" s="102">
        <f>SUM(D18:D20)</f>
        <v>9</v>
      </c>
      <c r="E21" s="102">
        <f>SUM(E18:E20)</f>
        <v>6</v>
      </c>
      <c r="F21" s="102">
        <f>SUM(F18:F20)</f>
        <v>3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s="17" customFormat="1" ht="47.25" customHeight="1" x14ac:dyDescent="0.25">
      <c r="A22" s="153" t="s">
        <v>159</v>
      </c>
      <c r="B22" s="154"/>
      <c r="C22" s="154"/>
      <c r="D22" s="154"/>
      <c r="E22" s="154"/>
      <c r="F22" s="154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s="17" customFormat="1" ht="18" customHeight="1" x14ac:dyDescent="0.25">
      <c r="A23" s="155" t="s">
        <v>20</v>
      </c>
      <c r="B23" s="156" t="s">
        <v>30</v>
      </c>
      <c r="C23" s="158" t="s">
        <v>25</v>
      </c>
      <c r="D23" s="160" t="s">
        <v>28</v>
      </c>
      <c r="E23" s="161"/>
      <c r="F23" s="162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s="17" customFormat="1" ht="18" customHeight="1" x14ac:dyDescent="0.25">
      <c r="A24" s="155"/>
      <c r="B24" s="157"/>
      <c r="C24" s="159"/>
      <c r="D24" s="104" t="s">
        <v>10</v>
      </c>
      <c r="E24" s="102" t="s">
        <v>21</v>
      </c>
      <c r="F24" s="102" t="s">
        <v>26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s="17" customFormat="1" ht="17.25" customHeight="1" x14ac:dyDescent="0.25">
      <c r="A25" s="48">
        <v>1</v>
      </c>
      <c r="B25" s="54" t="s">
        <v>115</v>
      </c>
      <c r="C25" s="55" t="s">
        <v>6</v>
      </c>
      <c r="D25" s="49">
        <v>3</v>
      </c>
      <c r="E25" s="50">
        <v>2</v>
      </c>
      <c r="F25" s="50">
        <v>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s="17" customFormat="1" ht="17.25" customHeight="1" x14ac:dyDescent="0.25">
      <c r="A26" s="48">
        <v>2</v>
      </c>
      <c r="B26" s="54" t="s">
        <v>125</v>
      </c>
      <c r="C26" s="51" t="s">
        <v>77</v>
      </c>
      <c r="D26" s="49">
        <v>3</v>
      </c>
      <c r="E26" s="50">
        <v>2</v>
      </c>
      <c r="F26" s="50">
        <v>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s="17" customFormat="1" ht="17.25" customHeight="1" x14ac:dyDescent="0.25">
      <c r="A27" s="48">
        <v>3</v>
      </c>
      <c r="B27" s="49" t="s">
        <v>126</v>
      </c>
      <c r="C27" s="51" t="s">
        <v>79</v>
      </c>
      <c r="D27" s="49">
        <v>3</v>
      </c>
      <c r="E27" s="50">
        <v>2</v>
      </c>
      <c r="F27" s="50">
        <v>1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s="17" customFormat="1" ht="17.25" customHeight="1" x14ac:dyDescent="0.25">
      <c r="A28" s="52">
        <v>4</v>
      </c>
      <c r="B28" s="113" t="s">
        <v>132</v>
      </c>
      <c r="C28" s="51" t="s">
        <v>91</v>
      </c>
      <c r="D28" s="50">
        <v>3</v>
      </c>
      <c r="E28" s="50">
        <v>2</v>
      </c>
      <c r="F28" s="50">
        <v>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s="17" customFormat="1" ht="17.25" customHeight="1" x14ac:dyDescent="0.25">
      <c r="A29" s="53"/>
      <c r="B29" s="163" t="s">
        <v>38</v>
      </c>
      <c r="C29" s="163"/>
      <c r="D29" s="102">
        <f>SUM(D25:D28)</f>
        <v>12</v>
      </c>
      <c r="E29" s="102">
        <f>SUM(E25:E28)</f>
        <v>8</v>
      </c>
      <c r="F29" s="102">
        <f>SUM(F25:F28)</f>
        <v>4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s="17" customFormat="1" ht="33" customHeight="1" x14ac:dyDescent="0.25">
      <c r="A30" s="153" t="s">
        <v>160</v>
      </c>
      <c r="B30" s="154"/>
      <c r="C30" s="154"/>
      <c r="D30" s="154"/>
      <c r="E30" s="154"/>
      <c r="F30" s="154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s="17" customFormat="1" ht="18" customHeight="1" x14ac:dyDescent="0.25">
      <c r="A31" s="155" t="s">
        <v>20</v>
      </c>
      <c r="B31" s="156" t="s">
        <v>30</v>
      </c>
      <c r="C31" s="158" t="s">
        <v>25</v>
      </c>
      <c r="D31" s="160" t="s">
        <v>28</v>
      </c>
      <c r="E31" s="161"/>
      <c r="F31" s="162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s="17" customFormat="1" ht="18" customHeight="1" x14ac:dyDescent="0.25">
      <c r="A32" s="155"/>
      <c r="B32" s="157"/>
      <c r="C32" s="159"/>
      <c r="D32" s="104" t="s">
        <v>10</v>
      </c>
      <c r="E32" s="102" t="s">
        <v>21</v>
      </c>
      <c r="F32" s="102" t="s">
        <v>26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s="17" customFormat="1" ht="17.25" customHeight="1" x14ac:dyDescent="0.25">
      <c r="A33" s="48">
        <v>1</v>
      </c>
      <c r="B33" s="54" t="s">
        <v>115</v>
      </c>
      <c r="C33" s="55" t="s">
        <v>6</v>
      </c>
      <c r="D33" s="49">
        <v>3</v>
      </c>
      <c r="E33" s="50">
        <v>2</v>
      </c>
      <c r="F33" s="50">
        <v>1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s="17" customFormat="1" ht="17.25" customHeight="1" x14ac:dyDescent="0.25">
      <c r="A34" s="48">
        <v>2</v>
      </c>
      <c r="B34" s="114" t="s">
        <v>113</v>
      </c>
      <c r="C34" s="55" t="s">
        <v>56</v>
      </c>
      <c r="D34" s="49">
        <v>3</v>
      </c>
      <c r="E34" s="50">
        <v>2</v>
      </c>
      <c r="F34" s="50">
        <v>1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s="17" customFormat="1" ht="17.25" customHeight="1" x14ac:dyDescent="0.25">
      <c r="A35" s="48">
        <v>3</v>
      </c>
      <c r="B35" s="113" t="s">
        <v>114</v>
      </c>
      <c r="C35" s="55" t="s">
        <v>58</v>
      </c>
      <c r="D35" s="49">
        <v>3</v>
      </c>
      <c r="E35" s="50">
        <v>2</v>
      </c>
      <c r="F35" s="50">
        <v>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s="17" customFormat="1" ht="17.25" customHeight="1" x14ac:dyDescent="0.25">
      <c r="A36" s="48">
        <v>4</v>
      </c>
      <c r="B36" s="114" t="s">
        <v>118</v>
      </c>
      <c r="C36" s="55" t="s">
        <v>65</v>
      </c>
      <c r="D36" s="49">
        <v>3</v>
      </c>
      <c r="E36" s="50">
        <v>2</v>
      </c>
      <c r="F36" s="50">
        <v>1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s="17" customFormat="1" ht="17.25" customHeight="1" x14ac:dyDescent="0.25">
      <c r="A37" s="48">
        <v>5</v>
      </c>
      <c r="B37" s="54" t="s">
        <v>125</v>
      </c>
      <c r="C37" s="51" t="s">
        <v>77</v>
      </c>
      <c r="D37" s="49">
        <v>3</v>
      </c>
      <c r="E37" s="50">
        <v>2</v>
      </c>
      <c r="F37" s="50">
        <v>1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s="17" customFormat="1" ht="17.25" customHeight="1" x14ac:dyDescent="0.25">
      <c r="A38" s="48">
        <v>6</v>
      </c>
      <c r="B38" s="49" t="s">
        <v>126</v>
      </c>
      <c r="C38" s="51" t="s">
        <v>79</v>
      </c>
      <c r="D38" s="49">
        <v>3</v>
      </c>
      <c r="E38" s="50">
        <v>2</v>
      </c>
      <c r="F38" s="50">
        <v>1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s="17" customFormat="1" ht="17.25" customHeight="1" x14ac:dyDescent="0.25">
      <c r="A39" s="52">
        <v>7</v>
      </c>
      <c r="B39" s="113" t="s">
        <v>132</v>
      </c>
      <c r="C39" s="51" t="s">
        <v>91</v>
      </c>
      <c r="D39" s="50">
        <v>3</v>
      </c>
      <c r="E39" s="50">
        <v>2</v>
      </c>
      <c r="F39" s="50">
        <v>1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s="17" customFormat="1" ht="17.25" customHeight="1" x14ac:dyDescent="0.25">
      <c r="A40" s="53"/>
      <c r="B40" s="163" t="s">
        <v>38</v>
      </c>
      <c r="C40" s="163"/>
      <c r="D40" s="102">
        <f>SUM(D33:D39)</f>
        <v>21</v>
      </c>
      <c r="E40" s="102">
        <f t="shared" ref="E40:F40" si="0">SUM(E33:E39)</f>
        <v>14</v>
      </c>
      <c r="F40" s="102">
        <f t="shared" si="0"/>
        <v>7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s="57" customFormat="1" ht="21" customHeight="1" x14ac:dyDescent="0.25">
      <c r="A41" s="164" t="s">
        <v>33</v>
      </c>
      <c r="B41" s="165"/>
      <c r="C41" s="165"/>
      <c r="D41" s="165"/>
      <c r="E41" s="165"/>
      <c r="F41" s="16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</row>
    <row r="42" spans="1:22" s="1" customFormat="1" ht="18" customHeight="1" x14ac:dyDescent="0.25">
      <c r="A42" s="138" t="s">
        <v>20</v>
      </c>
      <c r="B42" s="138" t="s">
        <v>30</v>
      </c>
      <c r="C42" s="139" t="s">
        <v>25</v>
      </c>
      <c r="D42" s="138" t="s">
        <v>28</v>
      </c>
      <c r="E42" s="138"/>
      <c r="F42" s="138"/>
    </row>
    <row r="43" spans="1:22" s="1" customFormat="1" ht="18" customHeight="1" x14ac:dyDescent="0.25">
      <c r="A43" s="138"/>
      <c r="B43" s="138"/>
      <c r="C43" s="139"/>
      <c r="D43" s="101" t="s">
        <v>10</v>
      </c>
      <c r="E43" s="100" t="s">
        <v>21</v>
      </c>
      <c r="F43" s="100" t="s">
        <v>26</v>
      </c>
    </row>
    <row r="44" spans="1:22" s="1" customFormat="1" ht="18" customHeight="1" x14ac:dyDescent="0.25">
      <c r="A44" s="112" t="s">
        <v>11</v>
      </c>
      <c r="B44" s="135" t="s">
        <v>12</v>
      </c>
      <c r="C44" s="135"/>
      <c r="D44" s="103">
        <f>D45+D48</f>
        <v>12</v>
      </c>
      <c r="E44" s="103">
        <f>E45+E48</f>
        <v>8</v>
      </c>
      <c r="F44" s="103">
        <f>F45+F48</f>
        <v>4</v>
      </c>
    </row>
    <row r="45" spans="1:22" s="1" customFormat="1" ht="18" customHeight="1" x14ac:dyDescent="0.25">
      <c r="A45" s="42"/>
      <c r="B45" s="136" t="s">
        <v>3</v>
      </c>
      <c r="C45" s="137"/>
      <c r="D45" s="103">
        <f>SUM(D46:D47)</f>
        <v>6</v>
      </c>
      <c r="E45" s="103">
        <f>SUM(E46:E47)</f>
        <v>4</v>
      </c>
      <c r="F45" s="103">
        <f>SUM(F46:F47)</f>
        <v>2</v>
      </c>
    </row>
    <row r="46" spans="1:22" s="1" customFormat="1" ht="18" customHeight="1" x14ac:dyDescent="0.25">
      <c r="A46" s="24">
        <v>1</v>
      </c>
      <c r="B46" s="115" t="s">
        <v>136</v>
      </c>
      <c r="C46" s="26" t="s">
        <v>61</v>
      </c>
      <c r="D46" s="71">
        <v>3</v>
      </c>
      <c r="E46" s="16">
        <v>2</v>
      </c>
      <c r="F46" s="16">
        <v>1</v>
      </c>
    </row>
    <row r="47" spans="1:22" s="1" customFormat="1" ht="18" customHeight="1" x14ac:dyDescent="0.25">
      <c r="A47" s="71">
        <v>2</v>
      </c>
      <c r="B47" s="23" t="s">
        <v>137</v>
      </c>
      <c r="C47" s="26" t="s">
        <v>98</v>
      </c>
      <c r="D47" s="71">
        <v>3</v>
      </c>
      <c r="E47" s="13">
        <v>2</v>
      </c>
      <c r="F47" s="71">
        <v>1</v>
      </c>
    </row>
    <row r="48" spans="1:22" s="1" customFormat="1" ht="18" customHeight="1" x14ac:dyDescent="0.25">
      <c r="A48" s="24"/>
      <c r="B48" s="136" t="s">
        <v>50</v>
      </c>
      <c r="C48" s="137"/>
      <c r="D48" s="103">
        <v>6</v>
      </c>
      <c r="E48" s="103">
        <v>4</v>
      </c>
      <c r="F48" s="103">
        <v>2</v>
      </c>
    </row>
    <row r="49" spans="1:6" s="1" customFormat="1" ht="18" customHeight="1" x14ac:dyDescent="0.25">
      <c r="A49" s="143" t="s">
        <v>31</v>
      </c>
      <c r="B49" s="116" t="s">
        <v>138</v>
      </c>
      <c r="C49" s="45" t="s">
        <v>56</v>
      </c>
      <c r="D49" s="71">
        <v>3</v>
      </c>
      <c r="E49" s="16">
        <v>2</v>
      </c>
      <c r="F49" s="16">
        <v>1</v>
      </c>
    </row>
    <row r="50" spans="1:6" s="1" customFormat="1" x14ac:dyDescent="0.25">
      <c r="A50" s="143"/>
      <c r="B50" s="115" t="s">
        <v>139</v>
      </c>
      <c r="C50" s="46" t="s">
        <v>70</v>
      </c>
      <c r="D50" s="71">
        <v>3</v>
      </c>
      <c r="E50" s="16">
        <v>2</v>
      </c>
      <c r="F50" s="16">
        <v>1</v>
      </c>
    </row>
    <row r="51" spans="1:6" s="1" customFormat="1" x14ac:dyDescent="0.25">
      <c r="A51" s="143"/>
      <c r="B51" s="115" t="s">
        <v>140</v>
      </c>
      <c r="C51" s="46" t="s">
        <v>72</v>
      </c>
      <c r="D51" s="71">
        <v>3</v>
      </c>
      <c r="E51" s="16">
        <v>2</v>
      </c>
      <c r="F51" s="16">
        <v>1</v>
      </c>
    </row>
    <row r="52" spans="1:6" s="1" customFormat="1" ht="18" customHeight="1" x14ac:dyDescent="0.25">
      <c r="A52" s="143"/>
      <c r="B52" s="23" t="s">
        <v>141</v>
      </c>
      <c r="C52" s="26" t="s">
        <v>91</v>
      </c>
      <c r="D52" s="71">
        <v>3</v>
      </c>
      <c r="E52" s="16">
        <v>2</v>
      </c>
      <c r="F52" s="16">
        <v>1</v>
      </c>
    </row>
    <row r="53" spans="1:6" s="1" customFormat="1" ht="18" customHeight="1" x14ac:dyDescent="0.25">
      <c r="A53" s="143"/>
      <c r="B53" s="115" t="s">
        <v>142</v>
      </c>
      <c r="C53" s="26" t="s">
        <v>99</v>
      </c>
      <c r="D53" s="71">
        <v>3</v>
      </c>
      <c r="E53" s="16">
        <v>2</v>
      </c>
      <c r="F53" s="16">
        <v>1</v>
      </c>
    </row>
    <row r="54" spans="1:6" s="1" customFormat="1" ht="18" customHeight="1" x14ac:dyDescent="0.25">
      <c r="A54" s="112" t="s">
        <v>2</v>
      </c>
      <c r="B54" s="133" t="s">
        <v>13</v>
      </c>
      <c r="C54" s="133"/>
      <c r="D54" s="103">
        <v>3</v>
      </c>
      <c r="E54" s="14">
        <v>1</v>
      </c>
      <c r="F54" s="103">
        <v>2</v>
      </c>
    </row>
    <row r="55" spans="1:6" s="1" customFormat="1" ht="18" customHeight="1" x14ac:dyDescent="0.25">
      <c r="A55" s="112" t="s">
        <v>8</v>
      </c>
      <c r="B55" s="133" t="s">
        <v>14</v>
      </c>
      <c r="C55" s="133"/>
      <c r="D55" s="103">
        <f>SUM(D56:D58)</f>
        <v>6</v>
      </c>
      <c r="E55" s="103">
        <f>SUM(E56:E58)</f>
        <v>0</v>
      </c>
      <c r="F55" s="103">
        <f>SUM(F56:F58)</f>
        <v>6</v>
      </c>
    </row>
    <row r="56" spans="1:6" s="1" customFormat="1" ht="18" customHeight="1" x14ac:dyDescent="0.25">
      <c r="A56" s="173"/>
      <c r="B56" s="134" t="s">
        <v>15</v>
      </c>
      <c r="C56" s="134"/>
      <c r="D56" s="71">
        <v>2</v>
      </c>
      <c r="E56" s="13"/>
      <c r="F56" s="71">
        <v>2</v>
      </c>
    </row>
    <row r="57" spans="1:6" s="1" customFormat="1" ht="18" customHeight="1" x14ac:dyDescent="0.25">
      <c r="A57" s="174"/>
      <c r="B57" s="134" t="s">
        <v>16</v>
      </c>
      <c r="C57" s="134"/>
      <c r="D57" s="71">
        <v>2</v>
      </c>
      <c r="E57" s="13"/>
      <c r="F57" s="71">
        <v>2</v>
      </c>
    </row>
    <row r="58" spans="1:6" s="1" customFormat="1" ht="18" customHeight="1" x14ac:dyDescent="0.25">
      <c r="A58" s="175"/>
      <c r="B58" s="134" t="s">
        <v>17</v>
      </c>
      <c r="C58" s="134"/>
      <c r="D58" s="71">
        <v>2</v>
      </c>
      <c r="E58" s="13"/>
      <c r="F58" s="71">
        <v>2</v>
      </c>
    </row>
    <row r="59" spans="1:6" s="1" customFormat="1" ht="21" customHeight="1" x14ac:dyDescent="0.25">
      <c r="A59" s="118" t="s">
        <v>18</v>
      </c>
      <c r="B59" s="168" t="s">
        <v>19</v>
      </c>
      <c r="C59" s="169"/>
      <c r="D59" s="117">
        <v>70</v>
      </c>
      <c r="E59" s="113"/>
      <c r="F59" s="117">
        <v>70</v>
      </c>
    </row>
    <row r="60" spans="1:6" s="1" customFormat="1" ht="21.75" customHeight="1" x14ac:dyDescent="0.25">
      <c r="A60" s="170" t="s">
        <v>39</v>
      </c>
      <c r="B60" s="171"/>
      <c r="C60" s="172"/>
      <c r="D60" s="117">
        <f>D44+D54+D55+D59</f>
        <v>91</v>
      </c>
      <c r="E60" s="117">
        <f>SUM(E59,E55,E54,E48,E45,)</f>
        <v>9</v>
      </c>
      <c r="F60" s="117">
        <f>SUM(F59,F55,F54,F48,F45)</f>
        <v>82</v>
      </c>
    </row>
    <row r="61" spans="1:6" x14ac:dyDescent="0.25">
      <c r="A61" s="139" t="s">
        <v>155</v>
      </c>
      <c r="B61" s="139"/>
      <c r="C61" s="139"/>
      <c r="D61" s="129">
        <f>D21+D60</f>
        <v>100</v>
      </c>
      <c r="E61" s="129">
        <f>E21+E60</f>
        <v>15</v>
      </c>
      <c r="F61" s="129">
        <f>F21+F60</f>
        <v>85</v>
      </c>
    </row>
    <row r="62" spans="1:6" x14ac:dyDescent="0.25">
      <c r="A62" s="139" t="s">
        <v>156</v>
      </c>
      <c r="B62" s="139"/>
      <c r="C62" s="139"/>
      <c r="D62" s="129">
        <f>D29+D60</f>
        <v>103</v>
      </c>
      <c r="E62" s="129">
        <f>E29+E60</f>
        <v>17</v>
      </c>
      <c r="F62" s="129">
        <f>F29+F60</f>
        <v>86</v>
      </c>
    </row>
    <row r="63" spans="1:6" x14ac:dyDescent="0.25">
      <c r="A63" s="139" t="s">
        <v>157</v>
      </c>
      <c r="B63" s="139"/>
      <c r="C63" s="139"/>
      <c r="D63" s="129">
        <f>D40+D60</f>
        <v>112</v>
      </c>
      <c r="E63" s="129">
        <f>E40+E60</f>
        <v>23</v>
      </c>
      <c r="F63" s="129">
        <f>F40+F60</f>
        <v>89</v>
      </c>
    </row>
  </sheetData>
  <mergeCells count="47">
    <mergeCell ref="B44:C44"/>
    <mergeCell ref="A61:C61"/>
    <mergeCell ref="A62:C62"/>
    <mergeCell ref="A63:C63"/>
    <mergeCell ref="B54:C54"/>
    <mergeCell ref="B57:C57"/>
    <mergeCell ref="B55:C55"/>
    <mergeCell ref="B56:C56"/>
    <mergeCell ref="B58:C58"/>
    <mergeCell ref="B59:C59"/>
    <mergeCell ref="A60:C60"/>
    <mergeCell ref="A49:A53"/>
    <mergeCell ref="B45:C45"/>
    <mergeCell ref="B48:C48"/>
    <mergeCell ref="A56:A58"/>
    <mergeCell ref="B40:C40"/>
    <mergeCell ref="A41:F41"/>
    <mergeCell ref="A2:F2"/>
    <mergeCell ref="A4:F4"/>
    <mergeCell ref="A5:F5"/>
    <mergeCell ref="A6:F6"/>
    <mergeCell ref="B16:B17"/>
    <mergeCell ref="C16:C17"/>
    <mergeCell ref="B21:C21"/>
    <mergeCell ref="A14:F14"/>
    <mergeCell ref="A10:C10"/>
    <mergeCell ref="A11:C11"/>
    <mergeCell ref="D11:F11"/>
    <mergeCell ref="A12:C12"/>
    <mergeCell ref="A16:A17"/>
    <mergeCell ref="D16:F16"/>
    <mergeCell ref="A15:F15"/>
    <mergeCell ref="A22:F22"/>
    <mergeCell ref="A23:A24"/>
    <mergeCell ref="B23:B24"/>
    <mergeCell ref="A42:A43"/>
    <mergeCell ref="B42:B43"/>
    <mergeCell ref="C42:C43"/>
    <mergeCell ref="D42:F42"/>
    <mergeCell ref="C23:C24"/>
    <mergeCell ref="D23:F23"/>
    <mergeCell ref="B29:C29"/>
    <mergeCell ref="A30:F30"/>
    <mergeCell ref="A31:A32"/>
    <mergeCell ref="B31:B32"/>
    <mergeCell ref="C31:C32"/>
    <mergeCell ref="D31:F31"/>
  </mergeCells>
  <pageMargins left="0.62" right="0.2" top="0.53" bottom="0.63" header="0.3" footer="0.72"/>
  <pageSetup paperSize="9" scale="95" orientation="portrait" r:id="rId1"/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8"/>
  <sheetViews>
    <sheetView topLeftCell="A4" zoomScale="85" zoomScaleNormal="85" workbookViewId="0">
      <selection activeCell="C57" sqref="C57"/>
    </sheetView>
  </sheetViews>
  <sheetFormatPr defaultRowHeight="15.75" x14ac:dyDescent="0.25"/>
  <cols>
    <col min="1" max="1" width="6.42578125" style="17" customWidth="1"/>
    <col min="2" max="2" width="13.28515625" style="17" customWidth="1"/>
    <col min="3" max="3" width="43.140625" style="21" customWidth="1"/>
    <col min="4" max="4" width="9.7109375" style="17" customWidth="1"/>
    <col min="5" max="5" width="9.85546875" style="17" customWidth="1"/>
    <col min="6" max="6" width="11" style="18" customWidth="1"/>
    <col min="7" max="7" width="21.85546875" style="18" customWidth="1"/>
    <col min="8" max="19" width="9.140625" style="18"/>
    <col min="20" max="256" width="9.140625" style="17"/>
    <col min="257" max="257" width="6.5703125" style="17" customWidth="1"/>
    <col min="258" max="258" width="10.140625" style="17" customWidth="1"/>
    <col min="259" max="259" width="51.85546875" style="17" customWidth="1"/>
    <col min="260" max="260" width="15.7109375" style="17" customWidth="1"/>
    <col min="261" max="261" width="11.28515625" style="17" customWidth="1"/>
    <col min="262" max="262" width="11.42578125" style="17" customWidth="1"/>
    <col min="263" max="263" width="21.85546875" style="17" customWidth="1"/>
    <col min="264" max="512" width="9.140625" style="17"/>
    <col min="513" max="513" width="6.5703125" style="17" customWidth="1"/>
    <col min="514" max="514" width="10.140625" style="17" customWidth="1"/>
    <col min="515" max="515" width="51.85546875" style="17" customWidth="1"/>
    <col min="516" max="516" width="15.7109375" style="17" customWidth="1"/>
    <col min="517" max="517" width="11.28515625" style="17" customWidth="1"/>
    <col min="518" max="518" width="11.42578125" style="17" customWidth="1"/>
    <col min="519" max="519" width="21.85546875" style="17" customWidth="1"/>
    <col min="520" max="768" width="9.140625" style="17"/>
    <col min="769" max="769" width="6.5703125" style="17" customWidth="1"/>
    <col min="770" max="770" width="10.140625" style="17" customWidth="1"/>
    <col min="771" max="771" width="51.85546875" style="17" customWidth="1"/>
    <col min="772" max="772" width="15.7109375" style="17" customWidth="1"/>
    <col min="773" max="773" width="11.28515625" style="17" customWidth="1"/>
    <col min="774" max="774" width="11.42578125" style="17" customWidth="1"/>
    <col min="775" max="775" width="21.85546875" style="17" customWidth="1"/>
    <col min="776" max="1024" width="9.140625" style="17"/>
    <col min="1025" max="1025" width="6.5703125" style="17" customWidth="1"/>
    <col min="1026" max="1026" width="10.140625" style="17" customWidth="1"/>
    <col min="1027" max="1027" width="51.85546875" style="17" customWidth="1"/>
    <col min="1028" max="1028" width="15.7109375" style="17" customWidth="1"/>
    <col min="1029" max="1029" width="11.28515625" style="17" customWidth="1"/>
    <col min="1030" max="1030" width="11.42578125" style="17" customWidth="1"/>
    <col min="1031" max="1031" width="21.85546875" style="17" customWidth="1"/>
    <col min="1032" max="1280" width="9.140625" style="17"/>
    <col min="1281" max="1281" width="6.5703125" style="17" customWidth="1"/>
    <col min="1282" max="1282" width="10.140625" style="17" customWidth="1"/>
    <col min="1283" max="1283" width="51.85546875" style="17" customWidth="1"/>
    <col min="1284" max="1284" width="15.7109375" style="17" customWidth="1"/>
    <col min="1285" max="1285" width="11.28515625" style="17" customWidth="1"/>
    <col min="1286" max="1286" width="11.42578125" style="17" customWidth="1"/>
    <col min="1287" max="1287" width="21.85546875" style="17" customWidth="1"/>
    <col min="1288" max="1536" width="9.140625" style="17"/>
    <col min="1537" max="1537" width="6.5703125" style="17" customWidth="1"/>
    <col min="1538" max="1538" width="10.140625" style="17" customWidth="1"/>
    <col min="1539" max="1539" width="51.85546875" style="17" customWidth="1"/>
    <col min="1540" max="1540" width="15.7109375" style="17" customWidth="1"/>
    <col min="1541" max="1541" width="11.28515625" style="17" customWidth="1"/>
    <col min="1542" max="1542" width="11.42578125" style="17" customWidth="1"/>
    <col min="1543" max="1543" width="21.85546875" style="17" customWidth="1"/>
    <col min="1544" max="1792" width="9.140625" style="17"/>
    <col min="1793" max="1793" width="6.5703125" style="17" customWidth="1"/>
    <col min="1794" max="1794" width="10.140625" style="17" customWidth="1"/>
    <col min="1795" max="1795" width="51.85546875" style="17" customWidth="1"/>
    <col min="1796" max="1796" width="15.7109375" style="17" customWidth="1"/>
    <col min="1797" max="1797" width="11.28515625" style="17" customWidth="1"/>
    <col min="1798" max="1798" width="11.42578125" style="17" customWidth="1"/>
    <col min="1799" max="1799" width="21.85546875" style="17" customWidth="1"/>
    <col min="1800" max="2048" width="9.140625" style="17"/>
    <col min="2049" max="2049" width="6.5703125" style="17" customWidth="1"/>
    <col min="2050" max="2050" width="10.140625" style="17" customWidth="1"/>
    <col min="2051" max="2051" width="51.85546875" style="17" customWidth="1"/>
    <col min="2052" max="2052" width="15.7109375" style="17" customWidth="1"/>
    <col min="2053" max="2053" width="11.28515625" style="17" customWidth="1"/>
    <col min="2054" max="2054" width="11.42578125" style="17" customWidth="1"/>
    <col min="2055" max="2055" width="21.85546875" style="17" customWidth="1"/>
    <col min="2056" max="2304" width="9.140625" style="17"/>
    <col min="2305" max="2305" width="6.5703125" style="17" customWidth="1"/>
    <col min="2306" max="2306" width="10.140625" style="17" customWidth="1"/>
    <col min="2307" max="2307" width="51.85546875" style="17" customWidth="1"/>
    <col min="2308" max="2308" width="15.7109375" style="17" customWidth="1"/>
    <col min="2309" max="2309" width="11.28515625" style="17" customWidth="1"/>
    <col min="2310" max="2310" width="11.42578125" style="17" customWidth="1"/>
    <col min="2311" max="2311" width="21.85546875" style="17" customWidth="1"/>
    <col min="2312" max="2560" width="9.140625" style="17"/>
    <col min="2561" max="2561" width="6.5703125" style="17" customWidth="1"/>
    <col min="2562" max="2562" width="10.140625" style="17" customWidth="1"/>
    <col min="2563" max="2563" width="51.85546875" style="17" customWidth="1"/>
    <col min="2564" max="2564" width="15.7109375" style="17" customWidth="1"/>
    <col min="2565" max="2565" width="11.28515625" style="17" customWidth="1"/>
    <col min="2566" max="2566" width="11.42578125" style="17" customWidth="1"/>
    <col min="2567" max="2567" width="21.85546875" style="17" customWidth="1"/>
    <col min="2568" max="2816" width="9.140625" style="17"/>
    <col min="2817" max="2817" width="6.5703125" style="17" customWidth="1"/>
    <col min="2818" max="2818" width="10.140625" style="17" customWidth="1"/>
    <col min="2819" max="2819" width="51.85546875" style="17" customWidth="1"/>
    <col min="2820" max="2820" width="15.7109375" style="17" customWidth="1"/>
    <col min="2821" max="2821" width="11.28515625" style="17" customWidth="1"/>
    <col min="2822" max="2822" width="11.42578125" style="17" customWidth="1"/>
    <col min="2823" max="2823" width="21.85546875" style="17" customWidth="1"/>
    <col min="2824" max="3072" width="9.140625" style="17"/>
    <col min="3073" max="3073" width="6.5703125" style="17" customWidth="1"/>
    <col min="3074" max="3074" width="10.140625" style="17" customWidth="1"/>
    <col min="3075" max="3075" width="51.85546875" style="17" customWidth="1"/>
    <col min="3076" max="3076" width="15.7109375" style="17" customWidth="1"/>
    <col min="3077" max="3077" width="11.28515625" style="17" customWidth="1"/>
    <col min="3078" max="3078" width="11.42578125" style="17" customWidth="1"/>
    <col min="3079" max="3079" width="21.85546875" style="17" customWidth="1"/>
    <col min="3080" max="3328" width="9.140625" style="17"/>
    <col min="3329" max="3329" width="6.5703125" style="17" customWidth="1"/>
    <col min="3330" max="3330" width="10.140625" style="17" customWidth="1"/>
    <col min="3331" max="3331" width="51.85546875" style="17" customWidth="1"/>
    <col min="3332" max="3332" width="15.7109375" style="17" customWidth="1"/>
    <col min="3333" max="3333" width="11.28515625" style="17" customWidth="1"/>
    <col min="3334" max="3334" width="11.42578125" style="17" customWidth="1"/>
    <col min="3335" max="3335" width="21.85546875" style="17" customWidth="1"/>
    <col min="3336" max="3584" width="9.140625" style="17"/>
    <col min="3585" max="3585" width="6.5703125" style="17" customWidth="1"/>
    <col min="3586" max="3586" width="10.140625" style="17" customWidth="1"/>
    <col min="3587" max="3587" width="51.85546875" style="17" customWidth="1"/>
    <col min="3588" max="3588" width="15.7109375" style="17" customWidth="1"/>
    <col min="3589" max="3589" width="11.28515625" style="17" customWidth="1"/>
    <col min="3590" max="3590" width="11.42578125" style="17" customWidth="1"/>
    <col min="3591" max="3591" width="21.85546875" style="17" customWidth="1"/>
    <col min="3592" max="3840" width="9.140625" style="17"/>
    <col min="3841" max="3841" width="6.5703125" style="17" customWidth="1"/>
    <col min="3842" max="3842" width="10.140625" style="17" customWidth="1"/>
    <col min="3843" max="3843" width="51.85546875" style="17" customWidth="1"/>
    <col min="3844" max="3844" width="15.7109375" style="17" customWidth="1"/>
    <col min="3845" max="3845" width="11.28515625" style="17" customWidth="1"/>
    <col min="3846" max="3846" width="11.42578125" style="17" customWidth="1"/>
    <col min="3847" max="3847" width="21.85546875" style="17" customWidth="1"/>
    <col min="3848" max="4096" width="9.140625" style="17"/>
    <col min="4097" max="4097" width="6.5703125" style="17" customWidth="1"/>
    <col min="4098" max="4098" width="10.140625" style="17" customWidth="1"/>
    <col min="4099" max="4099" width="51.85546875" style="17" customWidth="1"/>
    <col min="4100" max="4100" width="15.7109375" style="17" customWidth="1"/>
    <col min="4101" max="4101" width="11.28515625" style="17" customWidth="1"/>
    <col min="4102" max="4102" width="11.42578125" style="17" customWidth="1"/>
    <col min="4103" max="4103" width="21.85546875" style="17" customWidth="1"/>
    <col min="4104" max="4352" width="9.140625" style="17"/>
    <col min="4353" max="4353" width="6.5703125" style="17" customWidth="1"/>
    <col min="4354" max="4354" width="10.140625" style="17" customWidth="1"/>
    <col min="4355" max="4355" width="51.85546875" style="17" customWidth="1"/>
    <col min="4356" max="4356" width="15.7109375" style="17" customWidth="1"/>
    <col min="4357" max="4357" width="11.28515625" style="17" customWidth="1"/>
    <col min="4358" max="4358" width="11.42578125" style="17" customWidth="1"/>
    <col min="4359" max="4359" width="21.85546875" style="17" customWidth="1"/>
    <col min="4360" max="4608" width="9.140625" style="17"/>
    <col min="4609" max="4609" width="6.5703125" style="17" customWidth="1"/>
    <col min="4610" max="4610" width="10.140625" style="17" customWidth="1"/>
    <col min="4611" max="4611" width="51.85546875" style="17" customWidth="1"/>
    <col min="4612" max="4612" width="15.7109375" style="17" customWidth="1"/>
    <col min="4613" max="4613" width="11.28515625" style="17" customWidth="1"/>
    <col min="4614" max="4614" width="11.42578125" style="17" customWidth="1"/>
    <col min="4615" max="4615" width="21.85546875" style="17" customWidth="1"/>
    <col min="4616" max="4864" width="9.140625" style="17"/>
    <col min="4865" max="4865" width="6.5703125" style="17" customWidth="1"/>
    <col min="4866" max="4866" width="10.140625" style="17" customWidth="1"/>
    <col min="4867" max="4867" width="51.85546875" style="17" customWidth="1"/>
    <col min="4868" max="4868" width="15.7109375" style="17" customWidth="1"/>
    <col min="4869" max="4869" width="11.28515625" style="17" customWidth="1"/>
    <col min="4870" max="4870" width="11.42578125" style="17" customWidth="1"/>
    <col min="4871" max="4871" width="21.85546875" style="17" customWidth="1"/>
    <col min="4872" max="5120" width="9.140625" style="17"/>
    <col min="5121" max="5121" width="6.5703125" style="17" customWidth="1"/>
    <col min="5122" max="5122" width="10.140625" style="17" customWidth="1"/>
    <col min="5123" max="5123" width="51.85546875" style="17" customWidth="1"/>
    <col min="5124" max="5124" width="15.7109375" style="17" customWidth="1"/>
    <col min="5125" max="5125" width="11.28515625" style="17" customWidth="1"/>
    <col min="5126" max="5126" width="11.42578125" style="17" customWidth="1"/>
    <col min="5127" max="5127" width="21.85546875" style="17" customWidth="1"/>
    <col min="5128" max="5376" width="9.140625" style="17"/>
    <col min="5377" max="5377" width="6.5703125" style="17" customWidth="1"/>
    <col min="5378" max="5378" width="10.140625" style="17" customWidth="1"/>
    <col min="5379" max="5379" width="51.85546875" style="17" customWidth="1"/>
    <col min="5380" max="5380" width="15.7109375" style="17" customWidth="1"/>
    <col min="5381" max="5381" width="11.28515625" style="17" customWidth="1"/>
    <col min="5382" max="5382" width="11.42578125" style="17" customWidth="1"/>
    <col min="5383" max="5383" width="21.85546875" style="17" customWidth="1"/>
    <col min="5384" max="5632" width="9.140625" style="17"/>
    <col min="5633" max="5633" width="6.5703125" style="17" customWidth="1"/>
    <col min="5634" max="5634" width="10.140625" style="17" customWidth="1"/>
    <col min="5635" max="5635" width="51.85546875" style="17" customWidth="1"/>
    <col min="5636" max="5636" width="15.7109375" style="17" customWidth="1"/>
    <col min="5637" max="5637" width="11.28515625" style="17" customWidth="1"/>
    <col min="5638" max="5638" width="11.42578125" style="17" customWidth="1"/>
    <col min="5639" max="5639" width="21.85546875" style="17" customWidth="1"/>
    <col min="5640" max="5888" width="9.140625" style="17"/>
    <col min="5889" max="5889" width="6.5703125" style="17" customWidth="1"/>
    <col min="5890" max="5890" width="10.140625" style="17" customWidth="1"/>
    <col min="5891" max="5891" width="51.85546875" style="17" customWidth="1"/>
    <col min="5892" max="5892" width="15.7109375" style="17" customWidth="1"/>
    <col min="5893" max="5893" width="11.28515625" style="17" customWidth="1"/>
    <col min="5894" max="5894" width="11.42578125" style="17" customWidth="1"/>
    <col min="5895" max="5895" width="21.85546875" style="17" customWidth="1"/>
    <col min="5896" max="6144" width="9.140625" style="17"/>
    <col min="6145" max="6145" width="6.5703125" style="17" customWidth="1"/>
    <col min="6146" max="6146" width="10.140625" style="17" customWidth="1"/>
    <col min="6147" max="6147" width="51.85546875" style="17" customWidth="1"/>
    <col min="6148" max="6148" width="15.7109375" style="17" customWidth="1"/>
    <col min="6149" max="6149" width="11.28515625" style="17" customWidth="1"/>
    <col min="6150" max="6150" width="11.42578125" style="17" customWidth="1"/>
    <col min="6151" max="6151" width="21.85546875" style="17" customWidth="1"/>
    <col min="6152" max="6400" width="9.140625" style="17"/>
    <col min="6401" max="6401" width="6.5703125" style="17" customWidth="1"/>
    <col min="6402" max="6402" width="10.140625" style="17" customWidth="1"/>
    <col min="6403" max="6403" width="51.85546875" style="17" customWidth="1"/>
    <col min="6404" max="6404" width="15.7109375" style="17" customWidth="1"/>
    <col min="6405" max="6405" width="11.28515625" style="17" customWidth="1"/>
    <col min="6406" max="6406" width="11.42578125" style="17" customWidth="1"/>
    <col min="6407" max="6407" width="21.85546875" style="17" customWidth="1"/>
    <col min="6408" max="6656" width="9.140625" style="17"/>
    <col min="6657" max="6657" width="6.5703125" style="17" customWidth="1"/>
    <col min="6658" max="6658" width="10.140625" style="17" customWidth="1"/>
    <col min="6659" max="6659" width="51.85546875" style="17" customWidth="1"/>
    <col min="6660" max="6660" width="15.7109375" style="17" customWidth="1"/>
    <col min="6661" max="6661" width="11.28515625" style="17" customWidth="1"/>
    <col min="6662" max="6662" width="11.42578125" style="17" customWidth="1"/>
    <col min="6663" max="6663" width="21.85546875" style="17" customWidth="1"/>
    <col min="6664" max="6912" width="9.140625" style="17"/>
    <col min="6913" max="6913" width="6.5703125" style="17" customWidth="1"/>
    <col min="6914" max="6914" width="10.140625" style="17" customWidth="1"/>
    <col min="6915" max="6915" width="51.85546875" style="17" customWidth="1"/>
    <col min="6916" max="6916" width="15.7109375" style="17" customWidth="1"/>
    <col min="6917" max="6917" width="11.28515625" style="17" customWidth="1"/>
    <col min="6918" max="6918" width="11.42578125" style="17" customWidth="1"/>
    <col min="6919" max="6919" width="21.85546875" style="17" customWidth="1"/>
    <col min="6920" max="7168" width="9.140625" style="17"/>
    <col min="7169" max="7169" width="6.5703125" style="17" customWidth="1"/>
    <col min="7170" max="7170" width="10.140625" style="17" customWidth="1"/>
    <col min="7171" max="7171" width="51.85546875" style="17" customWidth="1"/>
    <col min="7172" max="7172" width="15.7109375" style="17" customWidth="1"/>
    <col min="7173" max="7173" width="11.28515625" style="17" customWidth="1"/>
    <col min="7174" max="7174" width="11.42578125" style="17" customWidth="1"/>
    <col min="7175" max="7175" width="21.85546875" style="17" customWidth="1"/>
    <col min="7176" max="7424" width="9.140625" style="17"/>
    <col min="7425" max="7425" width="6.5703125" style="17" customWidth="1"/>
    <col min="7426" max="7426" width="10.140625" style="17" customWidth="1"/>
    <col min="7427" max="7427" width="51.85546875" style="17" customWidth="1"/>
    <col min="7428" max="7428" width="15.7109375" style="17" customWidth="1"/>
    <col min="7429" max="7429" width="11.28515625" style="17" customWidth="1"/>
    <col min="7430" max="7430" width="11.42578125" style="17" customWidth="1"/>
    <col min="7431" max="7431" width="21.85546875" style="17" customWidth="1"/>
    <col min="7432" max="7680" width="9.140625" style="17"/>
    <col min="7681" max="7681" width="6.5703125" style="17" customWidth="1"/>
    <col min="7682" max="7682" width="10.140625" style="17" customWidth="1"/>
    <col min="7683" max="7683" width="51.85546875" style="17" customWidth="1"/>
    <col min="7684" max="7684" width="15.7109375" style="17" customWidth="1"/>
    <col min="7685" max="7685" width="11.28515625" style="17" customWidth="1"/>
    <col min="7686" max="7686" width="11.42578125" style="17" customWidth="1"/>
    <col min="7687" max="7687" width="21.85546875" style="17" customWidth="1"/>
    <col min="7688" max="7936" width="9.140625" style="17"/>
    <col min="7937" max="7937" width="6.5703125" style="17" customWidth="1"/>
    <col min="7938" max="7938" width="10.140625" style="17" customWidth="1"/>
    <col min="7939" max="7939" width="51.85546875" style="17" customWidth="1"/>
    <col min="7940" max="7940" width="15.7109375" style="17" customWidth="1"/>
    <col min="7941" max="7941" width="11.28515625" style="17" customWidth="1"/>
    <col min="7942" max="7942" width="11.42578125" style="17" customWidth="1"/>
    <col min="7943" max="7943" width="21.85546875" style="17" customWidth="1"/>
    <col min="7944" max="8192" width="9.140625" style="17"/>
    <col min="8193" max="8193" width="6.5703125" style="17" customWidth="1"/>
    <col min="8194" max="8194" width="10.140625" style="17" customWidth="1"/>
    <col min="8195" max="8195" width="51.85546875" style="17" customWidth="1"/>
    <col min="8196" max="8196" width="15.7109375" style="17" customWidth="1"/>
    <col min="8197" max="8197" width="11.28515625" style="17" customWidth="1"/>
    <col min="8198" max="8198" width="11.42578125" style="17" customWidth="1"/>
    <col min="8199" max="8199" width="21.85546875" style="17" customWidth="1"/>
    <col min="8200" max="8448" width="9.140625" style="17"/>
    <col min="8449" max="8449" width="6.5703125" style="17" customWidth="1"/>
    <col min="8450" max="8450" width="10.140625" style="17" customWidth="1"/>
    <col min="8451" max="8451" width="51.85546875" style="17" customWidth="1"/>
    <col min="8452" max="8452" width="15.7109375" style="17" customWidth="1"/>
    <col min="8453" max="8453" width="11.28515625" style="17" customWidth="1"/>
    <col min="8454" max="8454" width="11.42578125" style="17" customWidth="1"/>
    <col min="8455" max="8455" width="21.85546875" style="17" customWidth="1"/>
    <col min="8456" max="8704" width="9.140625" style="17"/>
    <col min="8705" max="8705" width="6.5703125" style="17" customWidth="1"/>
    <col min="8706" max="8706" width="10.140625" style="17" customWidth="1"/>
    <col min="8707" max="8707" width="51.85546875" style="17" customWidth="1"/>
    <col min="8708" max="8708" width="15.7109375" style="17" customWidth="1"/>
    <col min="8709" max="8709" width="11.28515625" style="17" customWidth="1"/>
    <col min="8710" max="8710" width="11.42578125" style="17" customWidth="1"/>
    <col min="8711" max="8711" width="21.85546875" style="17" customWidth="1"/>
    <col min="8712" max="8960" width="9.140625" style="17"/>
    <col min="8961" max="8961" width="6.5703125" style="17" customWidth="1"/>
    <col min="8962" max="8962" width="10.140625" style="17" customWidth="1"/>
    <col min="8963" max="8963" width="51.85546875" style="17" customWidth="1"/>
    <col min="8964" max="8964" width="15.7109375" style="17" customWidth="1"/>
    <col min="8965" max="8965" width="11.28515625" style="17" customWidth="1"/>
    <col min="8966" max="8966" width="11.42578125" style="17" customWidth="1"/>
    <col min="8967" max="8967" width="21.85546875" style="17" customWidth="1"/>
    <col min="8968" max="9216" width="9.140625" style="17"/>
    <col min="9217" max="9217" width="6.5703125" style="17" customWidth="1"/>
    <col min="9218" max="9218" width="10.140625" style="17" customWidth="1"/>
    <col min="9219" max="9219" width="51.85546875" style="17" customWidth="1"/>
    <col min="9220" max="9220" width="15.7109375" style="17" customWidth="1"/>
    <col min="9221" max="9221" width="11.28515625" style="17" customWidth="1"/>
    <col min="9222" max="9222" width="11.42578125" style="17" customWidth="1"/>
    <col min="9223" max="9223" width="21.85546875" style="17" customWidth="1"/>
    <col min="9224" max="9472" width="9.140625" style="17"/>
    <col min="9473" max="9473" width="6.5703125" style="17" customWidth="1"/>
    <col min="9474" max="9474" width="10.140625" style="17" customWidth="1"/>
    <col min="9475" max="9475" width="51.85546875" style="17" customWidth="1"/>
    <col min="9476" max="9476" width="15.7109375" style="17" customWidth="1"/>
    <col min="9477" max="9477" width="11.28515625" style="17" customWidth="1"/>
    <col min="9478" max="9478" width="11.42578125" style="17" customWidth="1"/>
    <col min="9479" max="9479" width="21.85546875" style="17" customWidth="1"/>
    <col min="9480" max="9728" width="9.140625" style="17"/>
    <col min="9729" max="9729" width="6.5703125" style="17" customWidth="1"/>
    <col min="9730" max="9730" width="10.140625" style="17" customWidth="1"/>
    <col min="9731" max="9731" width="51.85546875" style="17" customWidth="1"/>
    <col min="9732" max="9732" width="15.7109375" style="17" customWidth="1"/>
    <col min="9733" max="9733" width="11.28515625" style="17" customWidth="1"/>
    <col min="9734" max="9734" width="11.42578125" style="17" customWidth="1"/>
    <col min="9735" max="9735" width="21.85546875" style="17" customWidth="1"/>
    <col min="9736" max="9984" width="9.140625" style="17"/>
    <col min="9985" max="9985" width="6.5703125" style="17" customWidth="1"/>
    <col min="9986" max="9986" width="10.140625" style="17" customWidth="1"/>
    <col min="9987" max="9987" width="51.85546875" style="17" customWidth="1"/>
    <col min="9988" max="9988" width="15.7109375" style="17" customWidth="1"/>
    <col min="9989" max="9989" width="11.28515625" style="17" customWidth="1"/>
    <col min="9990" max="9990" width="11.42578125" style="17" customWidth="1"/>
    <col min="9991" max="9991" width="21.85546875" style="17" customWidth="1"/>
    <col min="9992" max="10240" width="9.140625" style="17"/>
    <col min="10241" max="10241" width="6.5703125" style="17" customWidth="1"/>
    <col min="10242" max="10242" width="10.140625" style="17" customWidth="1"/>
    <col min="10243" max="10243" width="51.85546875" style="17" customWidth="1"/>
    <col min="10244" max="10244" width="15.7109375" style="17" customWidth="1"/>
    <col min="10245" max="10245" width="11.28515625" style="17" customWidth="1"/>
    <col min="10246" max="10246" width="11.42578125" style="17" customWidth="1"/>
    <col min="10247" max="10247" width="21.85546875" style="17" customWidth="1"/>
    <col min="10248" max="10496" width="9.140625" style="17"/>
    <col min="10497" max="10497" width="6.5703125" style="17" customWidth="1"/>
    <col min="10498" max="10498" width="10.140625" style="17" customWidth="1"/>
    <col min="10499" max="10499" width="51.85546875" style="17" customWidth="1"/>
    <col min="10500" max="10500" width="15.7109375" style="17" customWidth="1"/>
    <col min="10501" max="10501" width="11.28515625" style="17" customWidth="1"/>
    <col min="10502" max="10502" width="11.42578125" style="17" customWidth="1"/>
    <col min="10503" max="10503" width="21.85546875" style="17" customWidth="1"/>
    <col min="10504" max="10752" width="9.140625" style="17"/>
    <col min="10753" max="10753" width="6.5703125" style="17" customWidth="1"/>
    <col min="10754" max="10754" width="10.140625" style="17" customWidth="1"/>
    <col min="10755" max="10755" width="51.85546875" style="17" customWidth="1"/>
    <col min="10756" max="10756" width="15.7109375" style="17" customWidth="1"/>
    <col min="10757" max="10757" width="11.28515625" style="17" customWidth="1"/>
    <col min="10758" max="10758" width="11.42578125" style="17" customWidth="1"/>
    <col min="10759" max="10759" width="21.85546875" style="17" customWidth="1"/>
    <col min="10760" max="11008" width="9.140625" style="17"/>
    <col min="11009" max="11009" width="6.5703125" style="17" customWidth="1"/>
    <col min="11010" max="11010" width="10.140625" style="17" customWidth="1"/>
    <col min="11011" max="11011" width="51.85546875" style="17" customWidth="1"/>
    <col min="11012" max="11012" width="15.7109375" style="17" customWidth="1"/>
    <col min="11013" max="11013" width="11.28515625" style="17" customWidth="1"/>
    <col min="11014" max="11014" width="11.42578125" style="17" customWidth="1"/>
    <col min="11015" max="11015" width="21.85546875" style="17" customWidth="1"/>
    <col min="11016" max="11264" width="9.140625" style="17"/>
    <col min="11265" max="11265" width="6.5703125" style="17" customWidth="1"/>
    <col min="11266" max="11266" width="10.140625" style="17" customWidth="1"/>
    <col min="11267" max="11267" width="51.85546875" style="17" customWidth="1"/>
    <col min="11268" max="11268" width="15.7109375" style="17" customWidth="1"/>
    <col min="11269" max="11269" width="11.28515625" style="17" customWidth="1"/>
    <col min="11270" max="11270" width="11.42578125" style="17" customWidth="1"/>
    <col min="11271" max="11271" width="21.85546875" style="17" customWidth="1"/>
    <col min="11272" max="11520" width="9.140625" style="17"/>
    <col min="11521" max="11521" width="6.5703125" style="17" customWidth="1"/>
    <col min="11522" max="11522" width="10.140625" style="17" customWidth="1"/>
    <col min="11523" max="11523" width="51.85546875" style="17" customWidth="1"/>
    <col min="11524" max="11524" width="15.7109375" style="17" customWidth="1"/>
    <col min="11525" max="11525" width="11.28515625" style="17" customWidth="1"/>
    <col min="11526" max="11526" width="11.42578125" style="17" customWidth="1"/>
    <col min="11527" max="11527" width="21.85546875" style="17" customWidth="1"/>
    <col min="11528" max="11776" width="9.140625" style="17"/>
    <col min="11777" max="11777" width="6.5703125" style="17" customWidth="1"/>
    <col min="11778" max="11778" width="10.140625" style="17" customWidth="1"/>
    <col min="11779" max="11779" width="51.85546875" style="17" customWidth="1"/>
    <col min="11780" max="11780" width="15.7109375" style="17" customWidth="1"/>
    <col min="11781" max="11781" width="11.28515625" style="17" customWidth="1"/>
    <col min="11782" max="11782" width="11.42578125" style="17" customWidth="1"/>
    <col min="11783" max="11783" width="21.85546875" style="17" customWidth="1"/>
    <col min="11784" max="12032" width="9.140625" style="17"/>
    <col min="12033" max="12033" width="6.5703125" style="17" customWidth="1"/>
    <col min="12034" max="12034" width="10.140625" style="17" customWidth="1"/>
    <col min="12035" max="12035" width="51.85546875" style="17" customWidth="1"/>
    <col min="12036" max="12036" width="15.7109375" style="17" customWidth="1"/>
    <col min="12037" max="12037" width="11.28515625" style="17" customWidth="1"/>
    <col min="12038" max="12038" width="11.42578125" style="17" customWidth="1"/>
    <col min="12039" max="12039" width="21.85546875" style="17" customWidth="1"/>
    <col min="12040" max="12288" width="9.140625" style="17"/>
    <col min="12289" max="12289" width="6.5703125" style="17" customWidth="1"/>
    <col min="12290" max="12290" width="10.140625" style="17" customWidth="1"/>
    <col min="12291" max="12291" width="51.85546875" style="17" customWidth="1"/>
    <col min="12292" max="12292" width="15.7109375" style="17" customWidth="1"/>
    <col min="12293" max="12293" width="11.28515625" style="17" customWidth="1"/>
    <col min="12294" max="12294" width="11.42578125" style="17" customWidth="1"/>
    <col min="12295" max="12295" width="21.85546875" style="17" customWidth="1"/>
    <col min="12296" max="12544" width="9.140625" style="17"/>
    <col min="12545" max="12545" width="6.5703125" style="17" customWidth="1"/>
    <col min="12546" max="12546" width="10.140625" style="17" customWidth="1"/>
    <col min="12547" max="12547" width="51.85546875" style="17" customWidth="1"/>
    <col min="12548" max="12548" width="15.7109375" style="17" customWidth="1"/>
    <col min="12549" max="12549" width="11.28515625" style="17" customWidth="1"/>
    <col min="12550" max="12550" width="11.42578125" style="17" customWidth="1"/>
    <col min="12551" max="12551" width="21.85546875" style="17" customWidth="1"/>
    <col min="12552" max="12800" width="9.140625" style="17"/>
    <col min="12801" max="12801" width="6.5703125" style="17" customWidth="1"/>
    <col min="12802" max="12802" width="10.140625" style="17" customWidth="1"/>
    <col min="12803" max="12803" width="51.85546875" style="17" customWidth="1"/>
    <col min="12804" max="12804" width="15.7109375" style="17" customWidth="1"/>
    <col min="12805" max="12805" width="11.28515625" style="17" customWidth="1"/>
    <col min="12806" max="12806" width="11.42578125" style="17" customWidth="1"/>
    <col min="12807" max="12807" width="21.85546875" style="17" customWidth="1"/>
    <col min="12808" max="13056" width="9.140625" style="17"/>
    <col min="13057" max="13057" width="6.5703125" style="17" customWidth="1"/>
    <col min="13058" max="13058" width="10.140625" style="17" customWidth="1"/>
    <col min="13059" max="13059" width="51.85546875" style="17" customWidth="1"/>
    <col min="13060" max="13060" width="15.7109375" style="17" customWidth="1"/>
    <col min="13061" max="13061" width="11.28515625" style="17" customWidth="1"/>
    <col min="13062" max="13062" width="11.42578125" style="17" customWidth="1"/>
    <col min="13063" max="13063" width="21.85546875" style="17" customWidth="1"/>
    <col min="13064" max="13312" width="9.140625" style="17"/>
    <col min="13313" max="13313" width="6.5703125" style="17" customWidth="1"/>
    <col min="13314" max="13314" width="10.140625" style="17" customWidth="1"/>
    <col min="13315" max="13315" width="51.85546875" style="17" customWidth="1"/>
    <col min="13316" max="13316" width="15.7109375" style="17" customWidth="1"/>
    <col min="13317" max="13317" width="11.28515625" style="17" customWidth="1"/>
    <col min="13318" max="13318" width="11.42578125" style="17" customWidth="1"/>
    <col min="13319" max="13319" width="21.85546875" style="17" customWidth="1"/>
    <col min="13320" max="13568" width="9.140625" style="17"/>
    <col min="13569" max="13569" width="6.5703125" style="17" customWidth="1"/>
    <col min="13570" max="13570" width="10.140625" style="17" customWidth="1"/>
    <col min="13571" max="13571" width="51.85546875" style="17" customWidth="1"/>
    <col min="13572" max="13572" width="15.7109375" style="17" customWidth="1"/>
    <col min="13573" max="13573" width="11.28515625" style="17" customWidth="1"/>
    <col min="13574" max="13574" width="11.42578125" style="17" customWidth="1"/>
    <col min="13575" max="13575" width="21.85546875" style="17" customWidth="1"/>
    <col min="13576" max="13824" width="9.140625" style="17"/>
    <col min="13825" max="13825" width="6.5703125" style="17" customWidth="1"/>
    <col min="13826" max="13826" width="10.140625" style="17" customWidth="1"/>
    <col min="13827" max="13827" width="51.85546875" style="17" customWidth="1"/>
    <col min="13828" max="13828" width="15.7109375" style="17" customWidth="1"/>
    <col min="13829" max="13829" width="11.28515625" style="17" customWidth="1"/>
    <col min="13830" max="13830" width="11.42578125" style="17" customWidth="1"/>
    <col min="13831" max="13831" width="21.85546875" style="17" customWidth="1"/>
    <col min="13832" max="14080" width="9.140625" style="17"/>
    <col min="14081" max="14081" width="6.5703125" style="17" customWidth="1"/>
    <col min="14082" max="14082" width="10.140625" style="17" customWidth="1"/>
    <col min="14083" max="14083" width="51.85546875" style="17" customWidth="1"/>
    <col min="14084" max="14084" width="15.7109375" style="17" customWidth="1"/>
    <col min="14085" max="14085" width="11.28515625" style="17" customWidth="1"/>
    <col min="14086" max="14086" width="11.42578125" style="17" customWidth="1"/>
    <col min="14087" max="14087" width="21.85546875" style="17" customWidth="1"/>
    <col min="14088" max="14336" width="9.140625" style="17"/>
    <col min="14337" max="14337" width="6.5703125" style="17" customWidth="1"/>
    <col min="14338" max="14338" width="10.140625" style="17" customWidth="1"/>
    <col min="14339" max="14339" width="51.85546875" style="17" customWidth="1"/>
    <col min="14340" max="14340" width="15.7109375" style="17" customWidth="1"/>
    <col min="14341" max="14341" width="11.28515625" style="17" customWidth="1"/>
    <col min="14342" max="14342" width="11.42578125" style="17" customWidth="1"/>
    <col min="14343" max="14343" width="21.85546875" style="17" customWidth="1"/>
    <col min="14344" max="14592" width="9.140625" style="17"/>
    <col min="14593" max="14593" width="6.5703125" style="17" customWidth="1"/>
    <col min="14594" max="14594" width="10.140625" style="17" customWidth="1"/>
    <col min="14595" max="14595" width="51.85546875" style="17" customWidth="1"/>
    <col min="14596" max="14596" width="15.7109375" style="17" customWidth="1"/>
    <col min="14597" max="14597" width="11.28515625" style="17" customWidth="1"/>
    <col min="14598" max="14598" width="11.42578125" style="17" customWidth="1"/>
    <col min="14599" max="14599" width="21.85546875" style="17" customWidth="1"/>
    <col min="14600" max="14848" width="9.140625" style="17"/>
    <col min="14849" max="14849" width="6.5703125" style="17" customWidth="1"/>
    <col min="14850" max="14850" width="10.140625" style="17" customWidth="1"/>
    <col min="14851" max="14851" width="51.85546875" style="17" customWidth="1"/>
    <col min="14852" max="14852" width="15.7109375" style="17" customWidth="1"/>
    <col min="14853" max="14853" width="11.28515625" style="17" customWidth="1"/>
    <col min="14854" max="14854" width="11.42578125" style="17" customWidth="1"/>
    <col min="14855" max="14855" width="21.85546875" style="17" customWidth="1"/>
    <col min="14856" max="15104" width="9.140625" style="17"/>
    <col min="15105" max="15105" width="6.5703125" style="17" customWidth="1"/>
    <col min="15106" max="15106" width="10.140625" style="17" customWidth="1"/>
    <col min="15107" max="15107" width="51.85546875" style="17" customWidth="1"/>
    <col min="15108" max="15108" width="15.7109375" style="17" customWidth="1"/>
    <col min="15109" max="15109" width="11.28515625" style="17" customWidth="1"/>
    <col min="15110" max="15110" width="11.42578125" style="17" customWidth="1"/>
    <col min="15111" max="15111" width="21.85546875" style="17" customWidth="1"/>
    <col min="15112" max="15360" width="9.140625" style="17"/>
    <col min="15361" max="15361" width="6.5703125" style="17" customWidth="1"/>
    <col min="15362" max="15362" width="10.140625" style="17" customWidth="1"/>
    <col min="15363" max="15363" width="51.85546875" style="17" customWidth="1"/>
    <col min="15364" max="15364" width="15.7109375" style="17" customWidth="1"/>
    <col min="15365" max="15365" width="11.28515625" style="17" customWidth="1"/>
    <col min="15366" max="15366" width="11.42578125" style="17" customWidth="1"/>
    <col min="15367" max="15367" width="21.85546875" style="17" customWidth="1"/>
    <col min="15368" max="15616" width="9.140625" style="17"/>
    <col min="15617" max="15617" width="6.5703125" style="17" customWidth="1"/>
    <col min="15618" max="15618" width="10.140625" style="17" customWidth="1"/>
    <col min="15619" max="15619" width="51.85546875" style="17" customWidth="1"/>
    <col min="15620" max="15620" width="15.7109375" style="17" customWidth="1"/>
    <col min="15621" max="15621" width="11.28515625" style="17" customWidth="1"/>
    <col min="15622" max="15622" width="11.42578125" style="17" customWidth="1"/>
    <col min="15623" max="15623" width="21.85546875" style="17" customWidth="1"/>
    <col min="15624" max="15872" width="9.140625" style="17"/>
    <col min="15873" max="15873" width="6.5703125" style="17" customWidth="1"/>
    <col min="15874" max="15874" width="10.140625" style="17" customWidth="1"/>
    <col min="15875" max="15875" width="51.85546875" style="17" customWidth="1"/>
    <col min="15876" max="15876" width="15.7109375" style="17" customWidth="1"/>
    <col min="15877" max="15877" width="11.28515625" style="17" customWidth="1"/>
    <col min="15878" max="15878" width="11.42578125" style="17" customWidth="1"/>
    <col min="15879" max="15879" width="21.85546875" style="17" customWidth="1"/>
    <col min="15880" max="16128" width="9.140625" style="17"/>
    <col min="16129" max="16129" width="6.5703125" style="17" customWidth="1"/>
    <col min="16130" max="16130" width="10.140625" style="17" customWidth="1"/>
    <col min="16131" max="16131" width="51.85546875" style="17" customWidth="1"/>
    <col min="16132" max="16132" width="15.7109375" style="17" customWidth="1"/>
    <col min="16133" max="16133" width="11.28515625" style="17" customWidth="1"/>
    <col min="16134" max="16134" width="11.42578125" style="17" customWidth="1"/>
    <col min="16135" max="16135" width="21.85546875" style="17" customWidth="1"/>
    <col min="16136" max="16384" width="9.140625" style="17"/>
  </cols>
  <sheetData>
    <row r="1" spans="1:11" s="36" customFormat="1" x14ac:dyDescent="0.25">
      <c r="A1" s="177" t="s">
        <v>148</v>
      </c>
      <c r="B1" s="177"/>
      <c r="C1" s="177"/>
      <c r="D1" s="177"/>
      <c r="E1" s="177"/>
      <c r="F1" s="177"/>
      <c r="G1" s="35"/>
      <c r="H1" s="35"/>
      <c r="I1" s="35"/>
      <c r="J1" s="35"/>
      <c r="K1" s="35"/>
    </row>
    <row r="2" spans="1:11" s="36" customFormat="1" x14ac:dyDescent="0.25">
      <c r="A2" s="132" t="s">
        <v>149</v>
      </c>
      <c r="B2" s="132"/>
      <c r="C2" s="132"/>
      <c r="D2" s="132"/>
      <c r="E2" s="132"/>
      <c r="F2" s="132"/>
      <c r="G2" s="35"/>
      <c r="H2" s="35"/>
      <c r="I2" s="35"/>
      <c r="J2" s="35"/>
      <c r="K2" s="35"/>
    </row>
    <row r="3" spans="1:11" s="36" customFormat="1" ht="15" customHeight="1" x14ac:dyDescent="0.25">
      <c r="A3" s="87"/>
      <c r="B3" s="87"/>
      <c r="C3" s="87"/>
      <c r="D3" s="87"/>
      <c r="E3" s="87"/>
      <c r="F3" s="87"/>
      <c r="G3" s="35"/>
      <c r="H3" s="35"/>
      <c r="I3" s="35"/>
      <c r="J3" s="35"/>
      <c r="K3" s="35"/>
    </row>
    <row r="4" spans="1:11" s="36" customFormat="1" x14ac:dyDescent="0.25">
      <c r="A4" s="148" t="s">
        <v>52</v>
      </c>
      <c r="B4" s="148"/>
      <c r="C4" s="148"/>
      <c r="D4" s="148"/>
      <c r="E4" s="148"/>
      <c r="F4" s="148"/>
    </row>
    <row r="5" spans="1:11" x14ac:dyDescent="0.25">
      <c r="A5" s="149" t="s">
        <v>107</v>
      </c>
      <c r="B5" s="149"/>
      <c r="C5" s="149"/>
      <c r="D5" s="149"/>
      <c r="E5" s="149"/>
      <c r="F5" s="36"/>
    </row>
    <row r="6" spans="1:11" x14ac:dyDescent="0.25">
      <c r="A6" s="150" t="s">
        <v>152</v>
      </c>
      <c r="B6" s="150"/>
      <c r="C6" s="150"/>
      <c r="D6" s="150"/>
      <c r="E6" s="150"/>
      <c r="F6" s="36"/>
    </row>
    <row r="7" spans="1:11" x14ac:dyDescent="0.25">
      <c r="A7" s="72"/>
      <c r="B7" s="72"/>
      <c r="C7" s="72"/>
      <c r="D7" s="72"/>
      <c r="E7" s="72"/>
      <c r="F7" s="36"/>
    </row>
    <row r="8" spans="1:11" s="33" customFormat="1" ht="20.100000000000001" customHeight="1" x14ac:dyDescent="0.25">
      <c r="A8" s="90" t="s">
        <v>108</v>
      </c>
      <c r="B8" s="89"/>
      <c r="C8" s="89"/>
      <c r="D8" s="90" t="s">
        <v>49</v>
      </c>
      <c r="E8" s="89"/>
      <c r="F8" s="89"/>
      <c r="G8" s="11"/>
    </row>
    <row r="9" spans="1:11" ht="18" customHeight="1" x14ac:dyDescent="0.25">
      <c r="A9" s="140" t="s">
        <v>109</v>
      </c>
      <c r="B9" s="140"/>
      <c r="C9" s="140"/>
      <c r="D9" s="73"/>
      <c r="E9" s="37"/>
      <c r="F9" s="37"/>
      <c r="G9" s="11"/>
    </row>
    <row r="10" spans="1:11" ht="18" customHeight="1" x14ac:dyDescent="0.25">
      <c r="A10" s="140" t="s">
        <v>110</v>
      </c>
      <c r="B10" s="140"/>
      <c r="C10" s="140"/>
      <c r="D10" s="140"/>
      <c r="E10" s="140"/>
      <c r="F10" s="140"/>
      <c r="G10" s="140"/>
    </row>
    <row r="11" spans="1:11" ht="18" customHeight="1" x14ac:dyDescent="0.25">
      <c r="A11" s="76" t="s">
        <v>46</v>
      </c>
      <c r="B11" s="76"/>
      <c r="C11" s="76"/>
      <c r="D11" s="76" t="s">
        <v>41</v>
      </c>
      <c r="E11" s="76"/>
      <c r="F11" s="76"/>
      <c r="G11" s="11"/>
    </row>
    <row r="12" spans="1:11" ht="18" customHeight="1" x14ac:dyDescent="0.25">
      <c r="A12" s="11"/>
      <c r="B12" s="74"/>
      <c r="C12" s="75"/>
      <c r="D12" s="76" t="s">
        <v>42</v>
      </c>
      <c r="E12" s="76"/>
      <c r="F12" s="76"/>
      <c r="G12" s="11"/>
    </row>
    <row r="13" spans="1:11" ht="18" customHeight="1" x14ac:dyDescent="0.25">
      <c r="A13" s="141" t="s">
        <v>43</v>
      </c>
      <c r="B13" s="141"/>
      <c r="C13" s="141"/>
      <c r="D13" s="76"/>
      <c r="E13" s="76"/>
      <c r="F13" s="76"/>
      <c r="G13" s="11"/>
    </row>
    <row r="14" spans="1:11" ht="18" customHeight="1" x14ac:dyDescent="0.25">
      <c r="A14" s="141" t="s">
        <v>44</v>
      </c>
      <c r="B14" s="141"/>
      <c r="C14" s="141"/>
      <c r="D14" s="151"/>
      <c r="E14" s="151"/>
      <c r="F14" s="151"/>
      <c r="G14" s="11"/>
    </row>
    <row r="15" spans="1:11" ht="18" customHeight="1" x14ac:dyDescent="0.25">
      <c r="A15" s="152" t="s">
        <v>45</v>
      </c>
      <c r="B15" s="152"/>
      <c r="C15" s="152"/>
      <c r="D15" s="38"/>
      <c r="E15" s="38"/>
      <c r="F15" s="36"/>
      <c r="G15" s="11"/>
    </row>
    <row r="16" spans="1:11" ht="9" customHeight="1" x14ac:dyDescent="0.25">
      <c r="A16" s="70"/>
      <c r="B16" s="70"/>
      <c r="C16" s="70"/>
      <c r="D16" s="70"/>
      <c r="E16" s="70"/>
      <c r="F16" s="70"/>
    </row>
    <row r="17" spans="1:6" ht="20.25" customHeight="1" x14ac:dyDescent="0.25">
      <c r="A17" s="179" t="s">
        <v>32</v>
      </c>
      <c r="B17" s="179"/>
      <c r="C17" s="179"/>
      <c r="D17" s="179"/>
      <c r="E17" s="179"/>
      <c r="F17" s="179"/>
    </row>
    <row r="18" spans="1:6" ht="17.25" customHeight="1" x14ac:dyDescent="0.25">
      <c r="A18" s="155" t="s">
        <v>20</v>
      </c>
      <c r="B18" s="155" t="s">
        <v>30</v>
      </c>
      <c r="C18" s="176" t="s">
        <v>25</v>
      </c>
      <c r="D18" s="155" t="s">
        <v>28</v>
      </c>
      <c r="E18" s="155"/>
      <c r="F18" s="155"/>
    </row>
    <row r="19" spans="1:6" ht="17.25" customHeight="1" x14ac:dyDescent="0.25">
      <c r="A19" s="155"/>
      <c r="B19" s="155"/>
      <c r="C19" s="176"/>
      <c r="D19" s="104" t="s">
        <v>10</v>
      </c>
      <c r="E19" s="102" t="s">
        <v>21</v>
      </c>
      <c r="F19" s="102" t="s">
        <v>26</v>
      </c>
    </row>
    <row r="20" spans="1:6" ht="17.25" customHeight="1" x14ac:dyDescent="0.25">
      <c r="A20" s="102" t="s">
        <v>11</v>
      </c>
      <c r="B20" s="182" t="s">
        <v>111</v>
      </c>
      <c r="C20" s="183"/>
      <c r="D20" s="104">
        <f>SUM(D21:D27)</f>
        <v>21</v>
      </c>
      <c r="E20" s="104">
        <f t="shared" ref="E20:F20" si="0">SUM(E21:E27)</f>
        <v>14</v>
      </c>
      <c r="F20" s="104">
        <f t="shared" si="0"/>
        <v>7</v>
      </c>
    </row>
    <row r="21" spans="1:6" ht="17.25" customHeight="1" x14ac:dyDescent="0.25">
      <c r="A21" s="48">
        <v>1</v>
      </c>
      <c r="B21" s="54" t="s">
        <v>112</v>
      </c>
      <c r="C21" s="55" t="s">
        <v>4</v>
      </c>
      <c r="D21" s="49">
        <v>3</v>
      </c>
      <c r="E21" s="50">
        <v>2</v>
      </c>
      <c r="F21" s="50">
        <v>1</v>
      </c>
    </row>
    <row r="22" spans="1:6" ht="17.25" customHeight="1" x14ac:dyDescent="0.25">
      <c r="A22" s="48">
        <v>2</v>
      </c>
      <c r="B22" s="54" t="s">
        <v>113</v>
      </c>
      <c r="C22" s="51" t="s">
        <v>56</v>
      </c>
      <c r="D22" s="49">
        <v>3</v>
      </c>
      <c r="E22" s="50">
        <v>2</v>
      </c>
      <c r="F22" s="50">
        <v>1</v>
      </c>
    </row>
    <row r="23" spans="1:6" ht="17.25" customHeight="1" x14ac:dyDescent="0.25">
      <c r="A23" s="48">
        <v>3</v>
      </c>
      <c r="B23" s="49" t="s">
        <v>114</v>
      </c>
      <c r="C23" s="51" t="s">
        <v>58</v>
      </c>
      <c r="D23" s="49">
        <v>3</v>
      </c>
      <c r="E23" s="50">
        <v>2</v>
      </c>
      <c r="F23" s="50">
        <v>1</v>
      </c>
    </row>
    <row r="24" spans="1:6" ht="17.25" customHeight="1" x14ac:dyDescent="0.25">
      <c r="A24" s="52">
        <v>4</v>
      </c>
      <c r="B24" s="49" t="s">
        <v>115</v>
      </c>
      <c r="C24" s="51" t="s">
        <v>6</v>
      </c>
      <c r="D24" s="50">
        <v>3</v>
      </c>
      <c r="E24" s="50">
        <v>2</v>
      </c>
      <c r="F24" s="50">
        <v>1</v>
      </c>
    </row>
    <row r="25" spans="1:6" ht="17.25" customHeight="1" x14ac:dyDescent="0.25">
      <c r="A25" s="52">
        <v>5</v>
      </c>
      <c r="B25" s="113" t="s">
        <v>116</v>
      </c>
      <c r="C25" s="119" t="s">
        <v>61</v>
      </c>
      <c r="D25" s="113">
        <v>3</v>
      </c>
      <c r="E25" s="114">
        <v>2</v>
      </c>
      <c r="F25" s="114">
        <v>1</v>
      </c>
    </row>
    <row r="26" spans="1:6" ht="17.25" customHeight="1" x14ac:dyDescent="0.25">
      <c r="A26" s="52">
        <v>6</v>
      </c>
      <c r="B26" s="113" t="s">
        <v>121</v>
      </c>
      <c r="C26" s="119" t="s">
        <v>70</v>
      </c>
      <c r="D26" s="113">
        <v>3</v>
      </c>
      <c r="E26" s="114">
        <v>2</v>
      </c>
      <c r="F26" s="114">
        <v>1</v>
      </c>
    </row>
    <row r="27" spans="1:6" ht="17.25" customHeight="1" x14ac:dyDescent="0.25">
      <c r="A27" s="52">
        <v>7</v>
      </c>
      <c r="B27" s="113" t="s">
        <v>122</v>
      </c>
      <c r="C27" s="119" t="s">
        <v>72</v>
      </c>
      <c r="D27" s="113">
        <v>3</v>
      </c>
      <c r="E27" s="114">
        <v>2</v>
      </c>
      <c r="F27" s="114">
        <v>1</v>
      </c>
    </row>
    <row r="28" spans="1:6" ht="17.25" customHeight="1" x14ac:dyDescent="0.25">
      <c r="A28" s="104" t="s">
        <v>2</v>
      </c>
      <c r="B28" s="120" t="s">
        <v>9</v>
      </c>
      <c r="C28" s="121"/>
      <c r="D28" s="117">
        <f>SUM(D29:D33)</f>
        <v>15</v>
      </c>
      <c r="E28" s="117">
        <f t="shared" ref="E28:F28" si="1">SUM(E29:E33)</f>
        <v>10</v>
      </c>
      <c r="F28" s="117">
        <f t="shared" si="1"/>
        <v>5</v>
      </c>
    </row>
    <row r="29" spans="1:6" ht="17.25" customHeight="1" x14ac:dyDescent="0.25">
      <c r="A29" s="52">
        <v>8</v>
      </c>
      <c r="B29" s="113" t="s">
        <v>125</v>
      </c>
      <c r="C29" s="119" t="s">
        <v>77</v>
      </c>
      <c r="D29" s="113">
        <v>3</v>
      </c>
      <c r="E29" s="114">
        <v>2</v>
      </c>
      <c r="F29" s="114">
        <v>1</v>
      </c>
    </row>
    <row r="30" spans="1:6" ht="17.25" customHeight="1" x14ac:dyDescent="0.25">
      <c r="A30" s="52">
        <v>9</v>
      </c>
      <c r="B30" s="113" t="s">
        <v>126</v>
      </c>
      <c r="C30" s="119" t="s">
        <v>79</v>
      </c>
      <c r="D30" s="113">
        <v>3</v>
      </c>
      <c r="E30" s="114">
        <v>2</v>
      </c>
      <c r="F30" s="114">
        <v>1</v>
      </c>
    </row>
    <row r="31" spans="1:6" ht="17.25" customHeight="1" x14ac:dyDescent="0.25">
      <c r="A31" s="52">
        <v>10</v>
      </c>
      <c r="B31" s="113" t="s">
        <v>127</v>
      </c>
      <c r="C31" s="119" t="s">
        <v>81</v>
      </c>
      <c r="D31" s="113">
        <v>3</v>
      </c>
      <c r="E31" s="114">
        <v>2</v>
      </c>
      <c r="F31" s="114">
        <v>1</v>
      </c>
    </row>
    <row r="32" spans="1:6" ht="17.25" customHeight="1" x14ac:dyDescent="0.25">
      <c r="A32" s="52">
        <v>11</v>
      </c>
      <c r="B32" s="113" t="s">
        <v>129</v>
      </c>
      <c r="C32" s="119" t="s">
        <v>85</v>
      </c>
      <c r="D32" s="113">
        <v>3</v>
      </c>
      <c r="E32" s="114">
        <v>2</v>
      </c>
      <c r="F32" s="114">
        <v>1</v>
      </c>
    </row>
    <row r="33" spans="1:6" ht="17.25" customHeight="1" x14ac:dyDescent="0.25">
      <c r="A33" s="52">
        <v>12</v>
      </c>
      <c r="B33" s="113" t="s">
        <v>132</v>
      </c>
      <c r="C33" s="119" t="s">
        <v>91</v>
      </c>
      <c r="D33" s="113">
        <v>3</v>
      </c>
      <c r="E33" s="114">
        <v>2</v>
      </c>
      <c r="F33" s="114">
        <v>1</v>
      </c>
    </row>
    <row r="34" spans="1:6" ht="17.25" customHeight="1" x14ac:dyDescent="0.25">
      <c r="A34" s="60"/>
      <c r="B34" s="178" t="s">
        <v>38</v>
      </c>
      <c r="C34" s="178"/>
      <c r="D34" s="102">
        <f>D20+D28</f>
        <v>36</v>
      </c>
      <c r="E34" s="102">
        <f t="shared" ref="E34:F34" si="2">E20+E28</f>
        <v>24</v>
      </c>
      <c r="F34" s="102">
        <f t="shared" si="2"/>
        <v>12</v>
      </c>
    </row>
    <row r="35" spans="1:6" ht="26.25" customHeight="1" x14ac:dyDescent="0.25">
      <c r="A35" s="164" t="s">
        <v>33</v>
      </c>
      <c r="B35" s="165"/>
      <c r="C35" s="165"/>
      <c r="D35" s="165"/>
      <c r="E35" s="165"/>
      <c r="F35" s="166"/>
    </row>
    <row r="36" spans="1:6" s="1" customFormat="1" ht="19.5" customHeight="1" x14ac:dyDescent="0.25">
      <c r="A36" s="138" t="s">
        <v>20</v>
      </c>
      <c r="B36" s="138" t="s">
        <v>30</v>
      </c>
      <c r="C36" s="139" t="s">
        <v>25</v>
      </c>
      <c r="D36" s="138" t="s">
        <v>28</v>
      </c>
      <c r="E36" s="138"/>
      <c r="F36" s="138"/>
    </row>
    <row r="37" spans="1:6" s="1" customFormat="1" ht="19.5" customHeight="1" x14ac:dyDescent="0.25">
      <c r="A37" s="138"/>
      <c r="B37" s="138"/>
      <c r="C37" s="139"/>
      <c r="D37" s="101" t="s">
        <v>10</v>
      </c>
      <c r="E37" s="100" t="s">
        <v>21</v>
      </c>
      <c r="F37" s="100" t="s">
        <v>26</v>
      </c>
    </row>
    <row r="38" spans="1:6" s="1" customFormat="1" ht="19.5" customHeight="1" x14ac:dyDescent="0.25">
      <c r="A38" s="112" t="s">
        <v>11</v>
      </c>
      <c r="B38" s="135" t="s">
        <v>12</v>
      </c>
      <c r="C38" s="135"/>
      <c r="D38" s="103">
        <f>D39+D42</f>
        <v>12</v>
      </c>
      <c r="E38" s="103">
        <f>E39+E42</f>
        <v>8</v>
      </c>
      <c r="F38" s="103">
        <f>F39+F42</f>
        <v>4</v>
      </c>
    </row>
    <row r="39" spans="1:6" s="1" customFormat="1" ht="19.5" customHeight="1" x14ac:dyDescent="0.25">
      <c r="A39" s="42"/>
      <c r="B39" s="136" t="s">
        <v>3</v>
      </c>
      <c r="C39" s="137"/>
      <c r="D39" s="103">
        <f>SUM(D40:D41)</f>
        <v>6</v>
      </c>
      <c r="E39" s="103">
        <f>SUM(E40:E41)</f>
        <v>4</v>
      </c>
      <c r="F39" s="103">
        <f>SUM(F40:F41)</f>
        <v>2</v>
      </c>
    </row>
    <row r="40" spans="1:6" s="1" customFormat="1" ht="19.5" customHeight="1" x14ac:dyDescent="0.25">
      <c r="A40" s="24">
        <v>1</v>
      </c>
      <c r="B40" s="115" t="s">
        <v>136</v>
      </c>
      <c r="C40" s="26" t="s">
        <v>61</v>
      </c>
      <c r="D40" s="71">
        <v>3</v>
      </c>
      <c r="E40" s="16">
        <v>2</v>
      </c>
      <c r="F40" s="16">
        <v>1</v>
      </c>
    </row>
    <row r="41" spans="1:6" s="1" customFormat="1" ht="19.5" customHeight="1" x14ac:dyDescent="0.25">
      <c r="A41" s="71">
        <v>2</v>
      </c>
      <c r="B41" s="23" t="s">
        <v>137</v>
      </c>
      <c r="C41" s="26" t="s">
        <v>98</v>
      </c>
      <c r="D41" s="71">
        <v>3</v>
      </c>
      <c r="E41" s="13">
        <v>2</v>
      </c>
      <c r="F41" s="71">
        <v>1</v>
      </c>
    </row>
    <row r="42" spans="1:6" s="1" customFormat="1" ht="19.5" customHeight="1" x14ac:dyDescent="0.25">
      <c r="A42" s="24"/>
      <c r="B42" s="136" t="s">
        <v>50</v>
      </c>
      <c r="C42" s="137"/>
      <c r="D42" s="103">
        <v>6</v>
      </c>
      <c r="E42" s="103">
        <v>4</v>
      </c>
      <c r="F42" s="103">
        <v>2</v>
      </c>
    </row>
    <row r="43" spans="1:6" s="1" customFormat="1" ht="19.5" customHeight="1" x14ac:dyDescent="0.25">
      <c r="A43" s="143" t="s">
        <v>31</v>
      </c>
      <c r="B43" s="116" t="s">
        <v>138</v>
      </c>
      <c r="C43" s="45" t="s">
        <v>56</v>
      </c>
      <c r="D43" s="71">
        <v>3</v>
      </c>
      <c r="E43" s="16">
        <v>2</v>
      </c>
      <c r="F43" s="16">
        <v>1</v>
      </c>
    </row>
    <row r="44" spans="1:6" s="1" customFormat="1" ht="19.5" customHeight="1" x14ac:dyDescent="0.25">
      <c r="A44" s="143"/>
      <c r="B44" s="115" t="s">
        <v>139</v>
      </c>
      <c r="C44" s="46" t="s">
        <v>70</v>
      </c>
      <c r="D44" s="71">
        <v>3</v>
      </c>
      <c r="E44" s="16">
        <v>2</v>
      </c>
      <c r="F44" s="16">
        <v>1</v>
      </c>
    </row>
    <row r="45" spans="1:6" s="1" customFormat="1" ht="19.5" customHeight="1" x14ac:dyDescent="0.25">
      <c r="A45" s="143"/>
      <c r="B45" s="115" t="s">
        <v>140</v>
      </c>
      <c r="C45" s="46" t="s">
        <v>72</v>
      </c>
      <c r="D45" s="71">
        <v>3</v>
      </c>
      <c r="E45" s="16">
        <v>2</v>
      </c>
      <c r="F45" s="16">
        <v>1</v>
      </c>
    </row>
    <row r="46" spans="1:6" s="1" customFormat="1" ht="19.5" customHeight="1" x14ac:dyDescent="0.25">
      <c r="A46" s="143"/>
      <c r="B46" s="23" t="s">
        <v>143</v>
      </c>
      <c r="C46" s="26" t="s">
        <v>91</v>
      </c>
      <c r="D46" s="71">
        <v>3</v>
      </c>
      <c r="E46" s="16">
        <v>2</v>
      </c>
      <c r="F46" s="16">
        <v>1</v>
      </c>
    </row>
    <row r="47" spans="1:6" s="1" customFormat="1" ht="19.5" customHeight="1" x14ac:dyDescent="0.25">
      <c r="A47" s="143"/>
      <c r="B47" s="115" t="s">
        <v>142</v>
      </c>
      <c r="C47" s="26" t="s">
        <v>99</v>
      </c>
      <c r="D47" s="71">
        <v>3</v>
      </c>
      <c r="E47" s="16">
        <v>2</v>
      </c>
      <c r="F47" s="16">
        <v>1</v>
      </c>
    </row>
    <row r="48" spans="1:6" s="1" customFormat="1" ht="19.5" customHeight="1" x14ac:dyDescent="0.25">
      <c r="A48" s="112" t="s">
        <v>2</v>
      </c>
      <c r="B48" s="133" t="s">
        <v>13</v>
      </c>
      <c r="C48" s="133"/>
      <c r="D48" s="103">
        <v>3</v>
      </c>
      <c r="E48" s="14">
        <v>1</v>
      </c>
      <c r="F48" s="103">
        <v>2</v>
      </c>
    </row>
    <row r="49" spans="1:6" s="1" customFormat="1" ht="19.5" customHeight="1" x14ac:dyDescent="0.25">
      <c r="A49" s="180" t="s">
        <v>8</v>
      </c>
      <c r="B49" s="133" t="s">
        <v>14</v>
      </c>
      <c r="C49" s="133"/>
      <c r="D49" s="103">
        <f>SUM(D50:D52)</f>
        <v>6</v>
      </c>
      <c r="E49" s="103">
        <f>SUM(E50:E52)</f>
        <v>0</v>
      </c>
      <c r="F49" s="103">
        <f>SUM(F50:F52)</f>
        <v>6</v>
      </c>
    </row>
    <row r="50" spans="1:6" s="1" customFormat="1" ht="19.5" customHeight="1" x14ac:dyDescent="0.25">
      <c r="A50" s="180"/>
      <c r="B50" s="134" t="s">
        <v>15</v>
      </c>
      <c r="C50" s="134"/>
      <c r="D50" s="71">
        <v>2</v>
      </c>
      <c r="E50" s="13"/>
      <c r="F50" s="71">
        <v>2</v>
      </c>
    </row>
    <row r="51" spans="1:6" s="1" customFormat="1" ht="19.5" customHeight="1" x14ac:dyDescent="0.25">
      <c r="A51" s="180"/>
      <c r="B51" s="134" t="s">
        <v>16</v>
      </c>
      <c r="C51" s="134"/>
      <c r="D51" s="71">
        <v>2</v>
      </c>
      <c r="E51" s="13"/>
      <c r="F51" s="71">
        <v>2</v>
      </c>
    </row>
    <row r="52" spans="1:6" s="1" customFormat="1" ht="19.5" customHeight="1" x14ac:dyDescent="0.25">
      <c r="A52" s="180"/>
      <c r="B52" s="134" t="s">
        <v>17</v>
      </c>
      <c r="C52" s="134"/>
      <c r="D52" s="71">
        <v>2</v>
      </c>
      <c r="E52" s="13"/>
      <c r="F52" s="71">
        <v>2</v>
      </c>
    </row>
    <row r="53" spans="1:6" s="1" customFormat="1" ht="19.5" customHeight="1" x14ac:dyDescent="0.25">
      <c r="A53" s="118" t="s">
        <v>18</v>
      </c>
      <c r="B53" s="136" t="s">
        <v>19</v>
      </c>
      <c r="C53" s="137"/>
      <c r="D53" s="103">
        <v>70</v>
      </c>
      <c r="E53" s="71"/>
      <c r="F53" s="103">
        <v>70</v>
      </c>
    </row>
    <row r="54" spans="1:6" s="1" customFormat="1" ht="19.5" customHeight="1" x14ac:dyDescent="0.25">
      <c r="A54" s="145" t="s">
        <v>39</v>
      </c>
      <c r="B54" s="146"/>
      <c r="C54" s="147"/>
      <c r="D54" s="103">
        <f>D38+D48+D49+D53</f>
        <v>91</v>
      </c>
      <c r="E54" s="103">
        <f>SUM(E53,E49,E48,E42,E39,)</f>
        <v>9</v>
      </c>
      <c r="F54" s="103">
        <f>SUM(F53,F49,F48,F42,F39)</f>
        <v>82</v>
      </c>
    </row>
    <row r="55" spans="1:6" s="10" customFormat="1" ht="22.5" customHeight="1" x14ac:dyDescent="0.25">
      <c r="A55" s="181" t="s">
        <v>37</v>
      </c>
      <c r="B55" s="181"/>
      <c r="C55" s="181"/>
      <c r="D55" s="103">
        <f>+D54+D34</f>
        <v>127</v>
      </c>
      <c r="E55" s="103">
        <f>+E54+E34</f>
        <v>33</v>
      </c>
      <c r="F55" s="103">
        <f>+F54+F34</f>
        <v>94</v>
      </c>
    </row>
    <row r="56" spans="1:6" x14ac:dyDescent="0.25">
      <c r="A56" s="22"/>
      <c r="B56" s="20"/>
      <c r="C56" s="22"/>
      <c r="D56" s="20"/>
      <c r="E56" s="20"/>
      <c r="F56" s="19"/>
    </row>
    <row r="57" spans="1:6" x14ac:dyDescent="0.25">
      <c r="A57" s="22"/>
      <c r="B57" s="20"/>
      <c r="C57" s="22"/>
      <c r="D57" s="20"/>
      <c r="E57" s="20"/>
      <c r="F57" s="19"/>
    </row>
    <row r="58" spans="1:6" x14ac:dyDescent="0.25">
      <c r="A58" s="22"/>
      <c r="B58" s="20"/>
      <c r="C58" s="22"/>
      <c r="D58" s="20"/>
      <c r="E58" s="20"/>
      <c r="F58" s="19"/>
    </row>
  </sheetData>
  <mergeCells count="36">
    <mergeCell ref="A43:A47"/>
    <mergeCell ref="A49:A52"/>
    <mergeCell ref="B53:C53"/>
    <mergeCell ref="A55:C55"/>
    <mergeCell ref="B20:C20"/>
    <mergeCell ref="A35:F35"/>
    <mergeCell ref="A54:C54"/>
    <mergeCell ref="B51:C51"/>
    <mergeCell ref="A1:F1"/>
    <mergeCell ref="A2:F2"/>
    <mergeCell ref="A4:F4"/>
    <mergeCell ref="B52:C52"/>
    <mergeCell ref="B38:C38"/>
    <mergeCell ref="B39:C39"/>
    <mergeCell ref="B42:C42"/>
    <mergeCell ref="B34:C34"/>
    <mergeCell ref="A36:A37"/>
    <mergeCell ref="B36:B37"/>
    <mergeCell ref="C36:C37"/>
    <mergeCell ref="D36:F36"/>
    <mergeCell ref="A17:F17"/>
    <mergeCell ref="B48:C48"/>
    <mergeCell ref="B49:C49"/>
    <mergeCell ref="B50:C50"/>
    <mergeCell ref="A5:E5"/>
    <mergeCell ref="A6:E6"/>
    <mergeCell ref="A18:A19"/>
    <mergeCell ref="B18:B19"/>
    <mergeCell ref="C18:C19"/>
    <mergeCell ref="D18:F18"/>
    <mergeCell ref="A9:C9"/>
    <mergeCell ref="A10:G10"/>
    <mergeCell ref="A13:C13"/>
    <mergeCell ref="A14:C14"/>
    <mergeCell ref="D14:F14"/>
    <mergeCell ref="A15:C15"/>
  </mergeCells>
  <pageMargins left="0.59055118110236227" right="0.19685039370078741" top="0.59055118110236227" bottom="0.59055118110236227" header="0.51181102362204722" footer="0.5511811023622047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1"/>
  <sheetViews>
    <sheetView topLeftCell="A67" zoomScale="95" zoomScaleNormal="95" workbookViewId="0"/>
  </sheetViews>
  <sheetFormatPr defaultRowHeight="15.75" x14ac:dyDescent="0.25"/>
  <cols>
    <col min="1" max="1" width="6.7109375" style="63" customWidth="1"/>
    <col min="2" max="2" width="11.7109375" style="1" customWidth="1"/>
    <col min="3" max="3" width="39.7109375" style="2" customWidth="1"/>
    <col min="4" max="4" width="10.42578125" style="1" customWidth="1"/>
    <col min="5" max="5" width="10.5703125" style="1" customWidth="1"/>
    <col min="6" max="6" width="10.85546875" style="10" customWidth="1"/>
    <col min="7" max="7" width="20.28515625" style="1" customWidth="1"/>
    <col min="8" max="255" width="9.140625" style="1"/>
    <col min="256" max="256" width="6.5703125" style="1" customWidth="1"/>
    <col min="257" max="257" width="10.140625" style="1" customWidth="1"/>
    <col min="258" max="258" width="46" style="1" customWidth="1"/>
    <col min="259" max="259" width="17.5703125" style="1" customWidth="1"/>
    <col min="260" max="260" width="15.140625" style="1" customWidth="1"/>
    <col min="261" max="262" width="9.140625" style="1"/>
    <col min="263" max="263" width="20.28515625" style="1" customWidth="1"/>
    <col min="264" max="511" width="9.140625" style="1"/>
    <col min="512" max="512" width="6.5703125" style="1" customWidth="1"/>
    <col min="513" max="513" width="10.140625" style="1" customWidth="1"/>
    <col min="514" max="514" width="46" style="1" customWidth="1"/>
    <col min="515" max="515" width="17.5703125" style="1" customWidth="1"/>
    <col min="516" max="516" width="15.140625" style="1" customWidth="1"/>
    <col min="517" max="518" width="9.140625" style="1"/>
    <col min="519" max="519" width="20.28515625" style="1" customWidth="1"/>
    <col min="520" max="767" width="9.140625" style="1"/>
    <col min="768" max="768" width="6.5703125" style="1" customWidth="1"/>
    <col min="769" max="769" width="10.140625" style="1" customWidth="1"/>
    <col min="770" max="770" width="46" style="1" customWidth="1"/>
    <col min="771" max="771" width="17.5703125" style="1" customWidth="1"/>
    <col min="772" max="772" width="15.140625" style="1" customWidth="1"/>
    <col min="773" max="774" width="9.140625" style="1"/>
    <col min="775" max="775" width="20.28515625" style="1" customWidth="1"/>
    <col min="776" max="1023" width="9.140625" style="1"/>
    <col min="1024" max="1024" width="6.5703125" style="1" customWidth="1"/>
    <col min="1025" max="1025" width="10.140625" style="1" customWidth="1"/>
    <col min="1026" max="1026" width="46" style="1" customWidth="1"/>
    <col min="1027" max="1027" width="17.5703125" style="1" customWidth="1"/>
    <col min="1028" max="1028" width="15.140625" style="1" customWidth="1"/>
    <col min="1029" max="1030" width="9.140625" style="1"/>
    <col min="1031" max="1031" width="20.28515625" style="1" customWidth="1"/>
    <col min="1032" max="1279" width="9.140625" style="1"/>
    <col min="1280" max="1280" width="6.5703125" style="1" customWidth="1"/>
    <col min="1281" max="1281" width="10.140625" style="1" customWidth="1"/>
    <col min="1282" max="1282" width="46" style="1" customWidth="1"/>
    <col min="1283" max="1283" width="17.5703125" style="1" customWidth="1"/>
    <col min="1284" max="1284" width="15.140625" style="1" customWidth="1"/>
    <col min="1285" max="1286" width="9.140625" style="1"/>
    <col min="1287" max="1287" width="20.28515625" style="1" customWidth="1"/>
    <col min="1288" max="1535" width="9.140625" style="1"/>
    <col min="1536" max="1536" width="6.5703125" style="1" customWidth="1"/>
    <col min="1537" max="1537" width="10.140625" style="1" customWidth="1"/>
    <col min="1538" max="1538" width="46" style="1" customWidth="1"/>
    <col min="1539" max="1539" width="17.5703125" style="1" customWidth="1"/>
    <col min="1540" max="1540" width="15.140625" style="1" customWidth="1"/>
    <col min="1541" max="1542" width="9.140625" style="1"/>
    <col min="1543" max="1543" width="20.28515625" style="1" customWidth="1"/>
    <col min="1544" max="1791" width="9.140625" style="1"/>
    <col min="1792" max="1792" width="6.5703125" style="1" customWidth="1"/>
    <col min="1793" max="1793" width="10.140625" style="1" customWidth="1"/>
    <col min="1794" max="1794" width="46" style="1" customWidth="1"/>
    <col min="1795" max="1795" width="17.5703125" style="1" customWidth="1"/>
    <col min="1796" max="1796" width="15.140625" style="1" customWidth="1"/>
    <col min="1797" max="1798" width="9.140625" style="1"/>
    <col min="1799" max="1799" width="20.28515625" style="1" customWidth="1"/>
    <col min="1800" max="2047" width="9.140625" style="1"/>
    <col min="2048" max="2048" width="6.5703125" style="1" customWidth="1"/>
    <col min="2049" max="2049" width="10.140625" style="1" customWidth="1"/>
    <col min="2050" max="2050" width="46" style="1" customWidth="1"/>
    <col min="2051" max="2051" width="17.5703125" style="1" customWidth="1"/>
    <col min="2052" max="2052" width="15.140625" style="1" customWidth="1"/>
    <col min="2053" max="2054" width="9.140625" style="1"/>
    <col min="2055" max="2055" width="20.28515625" style="1" customWidth="1"/>
    <col min="2056" max="2303" width="9.140625" style="1"/>
    <col min="2304" max="2304" width="6.5703125" style="1" customWidth="1"/>
    <col min="2305" max="2305" width="10.140625" style="1" customWidth="1"/>
    <col min="2306" max="2306" width="46" style="1" customWidth="1"/>
    <col min="2307" max="2307" width="17.5703125" style="1" customWidth="1"/>
    <col min="2308" max="2308" width="15.140625" style="1" customWidth="1"/>
    <col min="2309" max="2310" width="9.140625" style="1"/>
    <col min="2311" max="2311" width="20.28515625" style="1" customWidth="1"/>
    <col min="2312" max="2559" width="9.140625" style="1"/>
    <col min="2560" max="2560" width="6.5703125" style="1" customWidth="1"/>
    <col min="2561" max="2561" width="10.140625" style="1" customWidth="1"/>
    <col min="2562" max="2562" width="46" style="1" customWidth="1"/>
    <col min="2563" max="2563" width="17.5703125" style="1" customWidth="1"/>
    <col min="2564" max="2564" width="15.140625" style="1" customWidth="1"/>
    <col min="2565" max="2566" width="9.140625" style="1"/>
    <col min="2567" max="2567" width="20.28515625" style="1" customWidth="1"/>
    <col min="2568" max="2815" width="9.140625" style="1"/>
    <col min="2816" max="2816" width="6.5703125" style="1" customWidth="1"/>
    <col min="2817" max="2817" width="10.140625" style="1" customWidth="1"/>
    <col min="2818" max="2818" width="46" style="1" customWidth="1"/>
    <col min="2819" max="2819" width="17.5703125" style="1" customWidth="1"/>
    <col min="2820" max="2820" width="15.140625" style="1" customWidth="1"/>
    <col min="2821" max="2822" width="9.140625" style="1"/>
    <col min="2823" max="2823" width="20.28515625" style="1" customWidth="1"/>
    <col min="2824" max="3071" width="9.140625" style="1"/>
    <col min="3072" max="3072" width="6.5703125" style="1" customWidth="1"/>
    <col min="3073" max="3073" width="10.140625" style="1" customWidth="1"/>
    <col min="3074" max="3074" width="46" style="1" customWidth="1"/>
    <col min="3075" max="3075" width="17.5703125" style="1" customWidth="1"/>
    <col min="3076" max="3076" width="15.140625" style="1" customWidth="1"/>
    <col min="3077" max="3078" width="9.140625" style="1"/>
    <col min="3079" max="3079" width="20.28515625" style="1" customWidth="1"/>
    <col min="3080" max="3327" width="9.140625" style="1"/>
    <col min="3328" max="3328" width="6.5703125" style="1" customWidth="1"/>
    <col min="3329" max="3329" width="10.140625" style="1" customWidth="1"/>
    <col min="3330" max="3330" width="46" style="1" customWidth="1"/>
    <col min="3331" max="3331" width="17.5703125" style="1" customWidth="1"/>
    <col min="3332" max="3332" width="15.140625" style="1" customWidth="1"/>
    <col min="3333" max="3334" width="9.140625" style="1"/>
    <col min="3335" max="3335" width="20.28515625" style="1" customWidth="1"/>
    <col min="3336" max="3583" width="9.140625" style="1"/>
    <col min="3584" max="3584" width="6.5703125" style="1" customWidth="1"/>
    <col min="3585" max="3585" width="10.140625" style="1" customWidth="1"/>
    <col min="3586" max="3586" width="46" style="1" customWidth="1"/>
    <col min="3587" max="3587" width="17.5703125" style="1" customWidth="1"/>
    <col min="3588" max="3588" width="15.140625" style="1" customWidth="1"/>
    <col min="3589" max="3590" width="9.140625" style="1"/>
    <col min="3591" max="3591" width="20.28515625" style="1" customWidth="1"/>
    <col min="3592" max="3839" width="9.140625" style="1"/>
    <col min="3840" max="3840" width="6.5703125" style="1" customWidth="1"/>
    <col min="3841" max="3841" width="10.140625" style="1" customWidth="1"/>
    <col min="3842" max="3842" width="46" style="1" customWidth="1"/>
    <col min="3843" max="3843" width="17.5703125" style="1" customWidth="1"/>
    <col min="3844" max="3844" width="15.140625" style="1" customWidth="1"/>
    <col min="3845" max="3846" width="9.140625" style="1"/>
    <col min="3847" max="3847" width="20.28515625" style="1" customWidth="1"/>
    <col min="3848" max="4095" width="9.140625" style="1"/>
    <col min="4096" max="4096" width="6.5703125" style="1" customWidth="1"/>
    <col min="4097" max="4097" width="10.140625" style="1" customWidth="1"/>
    <col min="4098" max="4098" width="46" style="1" customWidth="1"/>
    <col min="4099" max="4099" width="17.5703125" style="1" customWidth="1"/>
    <col min="4100" max="4100" width="15.140625" style="1" customWidth="1"/>
    <col min="4101" max="4102" width="9.140625" style="1"/>
    <col min="4103" max="4103" width="20.28515625" style="1" customWidth="1"/>
    <col min="4104" max="4351" width="9.140625" style="1"/>
    <col min="4352" max="4352" width="6.5703125" style="1" customWidth="1"/>
    <col min="4353" max="4353" width="10.140625" style="1" customWidth="1"/>
    <col min="4354" max="4354" width="46" style="1" customWidth="1"/>
    <col min="4355" max="4355" width="17.5703125" style="1" customWidth="1"/>
    <col min="4356" max="4356" width="15.140625" style="1" customWidth="1"/>
    <col min="4357" max="4358" width="9.140625" style="1"/>
    <col min="4359" max="4359" width="20.28515625" style="1" customWidth="1"/>
    <col min="4360" max="4607" width="9.140625" style="1"/>
    <col min="4608" max="4608" width="6.5703125" style="1" customWidth="1"/>
    <col min="4609" max="4609" width="10.140625" style="1" customWidth="1"/>
    <col min="4610" max="4610" width="46" style="1" customWidth="1"/>
    <col min="4611" max="4611" width="17.5703125" style="1" customWidth="1"/>
    <col min="4612" max="4612" width="15.140625" style="1" customWidth="1"/>
    <col min="4613" max="4614" width="9.140625" style="1"/>
    <col min="4615" max="4615" width="20.28515625" style="1" customWidth="1"/>
    <col min="4616" max="4863" width="9.140625" style="1"/>
    <col min="4864" max="4864" width="6.5703125" style="1" customWidth="1"/>
    <col min="4865" max="4865" width="10.140625" style="1" customWidth="1"/>
    <col min="4866" max="4866" width="46" style="1" customWidth="1"/>
    <col min="4867" max="4867" width="17.5703125" style="1" customWidth="1"/>
    <col min="4868" max="4868" width="15.140625" style="1" customWidth="1"/>
    <col min="4869" max="4870" width="9.140625" style="1"/>
    <col min="4871" max="4871" width="20.28515625" style="1" customWidth="1"/>
    <col min="4872" max="5119" width="9.140625" style="1"/>
    <col min="5120" max="5120" width="6.5703125" style="1" customWidth="1"/>
    <col min="5121" max="5121" width="10.140625" style="1" customWidth="1"/>
    <col min="5122" max="5122" width="46" style="1" customWidth="1"/>
    <col min="5123" max="5123" width="17.5703125" style="1" customWidth="1"/>
    <col min="5124" max="5124" width="15.140625" style="1" customWidth="1"/>
    <col min="5125" max="5126" width="9.140625" style="1"/>
    <col min="5127" max="5127" width="20.28515625" style="1" customWidth="1"/>
    <col min="5128" max="5375" width="9.140625" style="1"/>
    <col min="5376" max="5376" width="6.5703125" style="1" customWidth="1"/>
    <col min="5377" max="5377" width="10.140625" style="1" customWidth="1"/>
    <col min="5378" max="5378" width="46" style="1" customWidth="1"/>
    <col min="5379" max="5379" width="17.5703125" style="1" customWidth="1"/>
    <col min="5380" max="5380" width="15.140625" style="1" customWidth="1"/>
    <col min="5381" max="5382" width="9.140625" style="1"/>
    <col min="5383" max="5383" width="20.28515625" style="1" customWidth="1"/>
    <col min="5384" max="5631" width="9.140625" style="1"/>
    <col min="5632" max="5632" width="6.5703125" style="1" customWidth="1"/>
    <col min="5633" max="5633" width="10.140625" style="1" customWidth="1"/>
    <col min="5634" max="5634" width="46" style="1" customWidth="1"/>
    <col min="5635" max="5635" width="17.5703125" style="1" customWidth="1"/>
    <col min="5636" max="5636" width="15.140625" style="1" customWidth="1"/>
    <col min="5637" max="5638" width="9.140625" style="1"/>
    <col min="5639" max="5639" width="20.28515625" style="1" customWidth="1"/>
    <col min="5640" max="5887" width="9.140625" style="1"/>
    <col min="5888" max="5888" width="6.5703125" style="1" customWidth="1"/>
    <col min="5889" max="5889" width="10.140625" style="1" customWidth="1"/>
    <col min="5890" max="5890" width="46" style="1" customWidth="1"/>
    <col min="5891" max="5891" width="17.5703125" style="1" customWidth="1"/>
    <col min="5892" max="5892" width="15.140625" style="1" customWidth="1"/>
    <col min="5893" max="5894" width="9.140625" style="1"/>
    <col min="5895" max="5895" width="20.28515625" style="1" customWidth="1"/>
    <col min="5896" max="6143" width="9.140625" style="1"/>
    <col min="6144" max="6144" width="6.5703125" style="1" customWidth="1"/>
    <col min="6145" max="6145" width="10.140625" style="1" customWidth="1"/>
    <col min="6146" max="6146" width="46" style="1" customWidth="1"/>
    <col min="6147" max="6147" width="17.5703125" style="1" customWidth="1"/>
    <col min="6148" max="6148" width="15.140625" style="1" customWidth="1"/>
    <col min="6149" max="6150" width="9.140625" style="1"/>
    <col min="6151" max="6151" width="20.28515625" style="1" customWidth="1"/>
    <col min="6152" max="6399" width="9.140625" style="1"/>
    <col min="6400" max="6400" width="6.5703125" style="1" customWidth="1"/>
    <col min="6401" max="6401" width="10.140625" style="1" customWidth="1"/>
    <col min="6402" max="6402" width="46" style="1" customWidth="1"/>
    <col min="6403" max="6403" width="17.5703125" style="1" customWidth="1"/>
    <col min="6404" max="6404" width="15.140625" style="1" customWidth="1"/>
    <col min="6405" max="6406" width="9.140625" style="1"/>
    <col min="6407" max="6407" width="20.28515625" style="1" customWidth="1"/>
    <col min="6408" max="6655" width="9.140625" style="1"/>
    <col min="6656" max="6656" width="6.5703125" style="1" customWidth="1"/>
    <col min="6657" max="6657" width="10.140625" style="1" customWidth="1"/>
    <col min="6658" max="6658" width="46" style="1" customWidth="1"/>
    <col min="6659" max="6659" width="17.5703125" style="1" customWidth="1"/>
    <col min="6660" max="6660" width="15.140625" style="1" customWidth="1"/>
    <col min="6661" max="6662" width="9.140625" style="1"/>
    <col min="6663" max="6663" width="20.28515625" style="1" customWidth="1"/>
    <col min="6664" max="6911" width="9.140625" style="1"/>
    <col min="6912" max="6912" width="6.5703125" style="1" customWidth="1"/>
    <col min="6913" max="6913" width="10.140625" style="1" customWidth="1"/>
    <col min="6914" max="6914" width="46" style="1" customWidth="1"/>
    <col min="6915" max="6915" width="17.5703125" style="1" customWidth="1"/>
    <col min="6916" max="6916" width="15.140625" style="1" customWidth="1"/>
    <col min="6917" max="6918" width="9.140625" style="1"/>
    <col min="6919" max="6919" width="20.28515625" style="1" customWidth="1"/>
    <col min="6920" max="7167" width="9.140625" style="1"/>
    <col min="7168" max="7168" width="6.5703125" style="1" customWidth="1"/>
    <col min="7169" max="7169" width="10.140625" style="1" customWidth="1"/>
    <col min="7170" max="7170" width="46" style="1" customWidth="1"/>
    <col min="7171" max="7171" width="17.5703125" style="1" customWidth="1"/>
    <col min="7172" max="7172" width="15.140625" style="1" customWidth="1"/>
    <col min="7173" max="7174" width="9.140625" style="1"/>
    <col min="7175" max="7175" width="20.28515625" style="1" customWidth="1"/>
    <col min="7176" max="7423" width="9.140625" style="1"/>
    <col min="7424" max="7424" width="6.5703125" style="1" customWidth="1"/>
    <col min="7425" max="7425" width="10.140625" style="1" customWidth="1"/>
    <col min="7426" max="7426" width="46" style="1" customWidth="1"/>
    <col min="7427" max="7427" width="17.5703125" style="1" customWidth="1"/>
    <col min="7428" max="7428" width="15.140625" style="1" customWidth="1"/>
    <col min="7429" max="7430" width="9.140625" style="1"/>
    <col min="7431" max="7431" width="20.28515625" style="1" customWidth="1"/>
    <col min="7432" max="7679" width="9.140625" style="1"/>
    <col min="7680" max="7680" width="6.5703125" style="1" customWidth="1"/>
    <col min="7681" max="7681" width="10.140625" style="1" customWidth="1"/>
    <col min="7682" max="7682" width="46" style="1" customWidth="1"/>
    <col min="7683" max="7683" width="17.5703125" style="1" customWidth="1"/>
    <col min="7684" max="7684" width="15.140625" style="1" customWidth="1"/>
    <col min="7685" max="7686" width="9.140625" style="1"/>
    <col min="7687" max="7687" width="20.28515625" style="1" customWidth="1"/>
    <col min="7688" max="7935" width="9.140625" style="1"/>
    <col min="7936" max="7936" width="6.5703125" style="1" customWidth="1"/>
    <col min="7937" max="7937" width="10.140625" style="1" customWidth="1"/>
    <col min="7938" max="7938" width="46" style="1" customWidth="1"/>
    <col min="7939" max="7939" width="17.5703125" style="1" customWidth="1"/>
    <col min="7940" max="7940" width="15.140625" style="1" customWidth="1"/>
    <col min="7941" max="7942" width="9.140625" style="1"/>
    <col min="7943" max="7943" width="20.28515625" style="1" customWidth="1"/>
    <col min="7944" max="8191" width="9.140625" style="1"/>
    <col min="8192" max="8192" width="6.5703125" style="1" customWidth="1"/>
    <col min="8193" max="8193" width="10.140625" style="1" customWidth="1"/>
    <col min="8194" max="8194" width="46" style="1" customWidth="1"/>
    <col min="8195" max="8195" width="17.5703125" style="1" customWidth="1"/>
    <col min="8196" max="8196" width="15.140625" style="1" customWidth="1"/>
    <col min="8197" max="8198" width="9.140625" style="1"/>
    <col min="8199" max="8199" width="20.28515625" style="1" customWidth="1"/>
    <col min="8200" max="8447" width="9.140625" style="1"/>
    <col min="8448" max="8448" width="6.5703125" style="1" customWidth="1"/>
    <col min="8449" max="8449" width="10.140625" style="1" customWidth="1"/>
    <col min="8450" max="8450" width="46" style="1" customWidth="1"/>
    <col min="8451" max="8451" width="17.5703125" style="1" customWidth="1"/>
    <col min="8452" max="8452" width="15.140625" style="1" customWidth="1"/>
    <col min="8453" max="8454" width="9.140625" style="1"/>
    <col min="8455" max="8455" width="20.28515625" style="1" customWidth="1"/>
    <col min="8456" max="8703" width="9.140625" style="1"/>
    <col min="8704" max="8704" width="6.5703125" style="1" customWidth="1"/>
    <col min="8705" max="8705" width="10.140625" style="1" customWidth="1"/>
    <col min="8706" max="8706" width="46" style="1" customWidth="1"/>
    <col min="8707" max="8707" width="17.5703125" style="1" customWidth="1"/>
    <col min="8708" max="8708" width="15.140625" style="1" customWidth="1"/>
    <col min="8709" max="8710" width="9.140625" style="1"/>
    <col min="8711" max="8711" width="20.28515625" style="1" customWidth="1"/>
    <col min="8712" max="8959" width="9.140625" style="1"/>
    <col min="8960" max="8960" width="6.5703125" style="1" customWidth="1"/>
    <col min="8961" max="8961" width="10.140625" style="1" customWidth="1"/>
    <col min="8962" max="8962" width="46" style="1" customWidth="1"/>
    <col min="8963" max="8963" width="17.5703125" style="1" customWidth="1"/>
    <col min="8964" max="8964" width="15.140625" style="1" customWidth="1"/>
    <col min="8965" max="8966" width="9.140625" style="1"/>
    <col min="8967" max="8967" width="20.28515625" style="1" customWidth="1"/>
    <col min="8968" max="9215" width="9.140625" style="1"/>
    <col min="9216" max="9216" width="6.5703125" style="1" customWidth="1"/>
    <col min="9217" max="9217" width="10.140625" style="1" customWidth="1"/>
    <col min="9218" max="9218" width="46" style="1" customWidth="1"/>
    <col min="9219" max="9219" width="17.5703125" style="1" customWidth="1"/>
    <col min="9220" max="9220" width="15.140625" style="1" customWidth="1"/>
    <col min="9221" max="9222" width="9.140625" style="1"/>
    <col min="9223" max="9223" width="20.28515625" style="1" customWidth="1"/>
    <col min="9224" max="9471" width="9.140625" style="1"/>
    <col min="9472" max="9472" width="6.5703125" style="1" customWidth="1"/>
    <col min="9473" max="9473" width="10.140625" style="1" customWidth="1"/>
    <col min="9474" max="9474" width="46" style="1" customWidth="1"/>
    <col min="9475" max="9475" width="17.5703125" style="1" customWidth="1"/>
    <col min="9476" max="9476" width="15.140625" style="1" customWidth="1"/>
    <col min="9477" max="9478" width="9.140625" style="1"/>
    <col min="9479" max="9479" width="20.28515625" style="1" customWidth="1"/>
    <col min="9480" max="9727" width="9.140625" style="1"/>
    <col min="9728" max="9728" width="6.5703125" style="1" customWidth="1"/>
    <col min="9729" max="9729" width="10.140625" style="1" customWidth="1"/>
    <col min="9730" max="9730" width="46" style="1" customWidth="1"/>
    <col min="9731" max="9731" width="17.5703125" style="1" customWidth="1"/>
    <col min="9732" max="9732" width="15.140625" style="1" customWidth="1"/>
    <col min="9733" max="9734" width="9.140625" style="1"/>
    <col min="9735" max="9735" width="20.28515625" style="1" customWidth="1"/>
    <col min="9736" max="9983" width="9.140625" style="1"/>
    <col min="9984" max="9984" width="6.5703125" style="1" customWidth="1"/>
    <col min="9985" max="9985" width="10.140625" style="1" customWidth="1"/>
    <col min="9986" max="9986" width="46" style="1" customWidth="1"/>
    <col min="9987" max="9987" width="17.5703125" style="1" customWidth="1"/>
    <col min="9988" max="9988" width="15.140625" style="1" customWidth="1"/>
    <col min="9989" max="9990" width="9.140625" style="1"/>
    <col min="9991" max="9991" width="20.28515625" style="1" customWidth="1"/>
    <col min="9992" max="10239" width="9.140625" style="1"/>
    <col min="10240" max="10240" width="6.5703125" style="1" customWidth="1"/>
    <col min="10241" max="10241" width="10.140625" style="1" customWidth="1"/>
    <col min="10242" max="10242" width="46" style="1" customWidth="1"/>
    <col min="10243" max="10243" width="17.5703125" style="1" customWidth="1"/>
    <col min="10244" max="10244" width="15.140625" style="1" customWidth="1"/>
    <col min="10245" max="10246" width="9.140625" style="1"/>
    <col min="10247" max="10247" width="20.28515625" style="1" customWidth="1"/>
    <col min="10248" max="10495" width="9.140625" style="1"/>
    <col min="10496" max="10496" width="6.5703125" style="1" customWidth="1"/>
    <col min="10497" max="10497" width="10.140625" style="1" customWidth="1"/>
    <col min="10498" max="10498" width="46" style="1" customWidth="1"/>
    <col min="10499" max="10499" width="17.5703125" style="1" customWidth="1"/>
    <col min="10500" max="10500" width="15.140625" style="1" customWidth="1"/>
    <col min="10501" max="10502" width="9.140625" style="1"/>
    <col min="10503" max="10503" width="20.28515625" style="1" customWidth="1"/>
    <col min="10504" max="10751" width="9.140625" style="1"/>
    <col min="10752" max="10752" width="6.5703125" style="1" customWidth="1"/>
    <col min="10753" max="10753" width="10.140625" style="1" customWidth="1"/>
    <col min="10754" max="10754" width="46" style="1" customWidth="1"/>
    <col min="10755" max="10755" width="17.5703125" style="1" customWidth="1"/>
    <col min="10756" max="10756" width="15.140625" style="1" customWidth="1"/>
    <col min="10757" max="10758" width="9.140625" style="1"/>
    <col min="10759" max="10759" width="20.28515625" style="1" customWidth="1"/>
    <col min="10760" max="11007" width="9.140625" style="1"/>
    <col min="11008" max="11008" width="6.5703125" style="1" customWidth="1"/>
    <col min="11009" max="11009" width="10.140625" style="1" customWidth="1"/>
    <col min="11010" max="11010" width="46" style="1" customWidth="1"/>
    <col min="11011" max="11011" width="17.5703125" style="1" customWidth="1"/>
    <col min="11012" max="11012" width="15.140625" style="1" customWidth="1"/>
    <col min="11013" max="11014" width="9.140625" style="1"/>
    <col min="11015" max="11015" width="20.28515625" style="1" customWidth="1"/>
    <col min="11016" max="11263" width="9.140625" style="1"/>
    <col min="11264" max="11264" width="6.5703125" style="1" customWidth="1"/>
    <col min="11265" max="11265" width="10.140625" style="1" customWidth="1"/>
    <col min="11266" max="11266" width="46" style="1" customWidth="1"/>
    <col min="11267" max="11267" width="17.5703125" style="1" customWidth="1"/>
    <col min="11268" max="11268" width="15.140625" style="1" customWidth="1"/>
    <col min="11269" max="11270" width="9.140625" style="1"/>
    <col min="11271" max="11271" width="20.28515625" style="1" customWidth="1"/>
    <col min="11272" max="11519" width="9.140625" style="1"/>
    <col min="11520" max="11520" width="6.5703125" style="1" customWidth="1"/>
    <col min="11521" max="11521" width="10.140625" style="1" customWidth="1"/>
    <col min="11522" max="11522" width="46" style="1" customWidth="1"/>
    <col min="11523" max="11523" width="17.5703125" style="1" customWidth="1"/>
    <col min="11524" max="11524" width="15.140625" style="1" customWidth="1"/>
    <col min="11525" max="11526" width="9.140625" style="1"/>
    <col min="11527" max="11527" width="20.28515625" style="1" customWidth="1"/>
    <col min="11528" max="11775" width="9.140625" style="1"/>
    <col min="11776" max="11776" width="6.5703125" style="1" customWidth="1"/>
    <col min="11777" max="11777" width="10.140625" style="1" customWidth="1"/>
    <col min="11778" max="11778" width="46" style="1" customWidth="1"/>
    <col min="11779" max="11779" width="17.5703125" style="1" customWidth="1"/>
    <col min="11780" max="11780" width="15.140625" style="1" customWidth="1"/>
    <col min="11781" max="11782" width="9.140625" style="1"/>
    <col min="11783" max="11783" width="20.28515625" style="1" customWidth="1"/>
    <col min="11784" max="12031" width="9.140625" style="1"/>
    <col min="12032" max="12032" width="6.5703125" style="1" customWidth="1"/>
    <col min="12033" max="12033" width="10.140625" style="1" customWidth="1"/>
    <col min="12034" max="12034" width="46" style="1" customWidth="1"/>
    <col min="12035" max="12035" width="17.5703125" style="1" customWidth="1"/>
    <col min="12036" max="12036" width="15.140625" style="1" customWidth="1"/>
    <col min="12037" max="12038" width="9.140625" style="1"/>
    <col min="12039" max="12039" width="20.28515625" style="1" customWidth="1"/>
    <col min="12040" max="12287" width="9.140625" style="1"/>
    <col min="12288" max="12288" width="6.5703125" style="1" customWidth="1"/>
    <col min="12289" max="12289" width="10.140625" style="1" customWidth="1"/>
    <col min="12290" max="12290" width="46" style="1" customWidth="1"/>
    <col min="12291" max="12291" width="17.5703125" style="1" customWidth="1"/>
    <col min="12292" max="12292" width="15.140625" style="1" customWidth="1"/>
    <col min="12293" max="12294" width="9.140625" style="1"/>
    <col min="12295" max="12295" width="20.28515625" style="1" customWidth="1"/>
    <col min="12296" max="12543" width="9.140625" style="1"/>
    <col min="12544" max="12544" width="6.5703125" style="1" customWidth="1"/>
    <col min="12545" max="12545" width="10.140625" style="1" customWidth="1"/>
    <col min="12546" max="12546" width="46" style="1" customWidth="1"/>
    <col min="12547" max="12547" width="17.5703125" style="1" customWidth="1"/>
    <col min="12548" max="12548" width="15.140625" style="1" customWidth="1"/>
    <col min="12549" max="12550" width="9.140625" style="1"/>
    <col min="12551" max="12551" width="20.28515625" style="1" customWidth="1"/>
    <col min="12552" max="12799" width="9.140625" style="1"/>
    <col min="12800" max="12800" width="6.5703125" style="1" customWidth="1"/>
    <col min="12801" max="12801" width="10.140625" style="1" customWidth="1"/>
    <col min="12802" max="12802" width="46" style="1" customWidth="1"/>
    <col min="12803" max="12803" width="17.5703125" style="1" customWidth="1"/>
    <col min="12804" max="12804" width="15.140625" style="1" customWidth="1"/>
    <col min="12805" max="12806" width="9.140625" style="1"/>
    <col min="12807" max="12807" width="20.28515625" style="1" customWidth="1"/>
    <col min="12808" max="13055" width="9.140625" style="1"/>
    <col min="13056" max="13056" width="6.5703125" style="1" customWidth="1"/>
    <col min="13057" max="13057" width="10.140625" style="1" customWidth="1"/>
    <col min="13058" max="13058" width="46" style="1" customWidth="1"/>
    <col min="13059" max="13059" width="17.5703125" style="1" customWidth="1"/>
    <col min="13060" max="13060" width="15.140625" style="1" customWidth="1"/>
    <col min="13061" max="13062" width="9.140625" style="1"/>
    <col min="13063" max="13063" width="20.28515625" style="1" customWidth="1"/>
    <col min="13064" max="13311" width="9.140625" style="1"/>
    <col min="13312" max="13312" width="6.5703125" style="1" customWidth="1"/>
    <col min="13313" max="13313" width="10.140625" style="1" customWidth="1"/>
    <col min="13314" max="13314" width="46" style="1" customWidth="1"/>
    <col min="13315" max="13315" width="17.5703125" style="1" customWidth="1"/>
    <col min="13316" max="13316" width="15.140625" style="1" customWidth="1"/>
    <col min="13317" max="13318" width="9.140625" style="1"/>
    <col min="13319" max="13319" width="20.28515625" style="1" customWidth="1"/>
    <col min="13320" max="13567" width="9.140625" style="1"/>
    <col min="13568" max="13568" width="6.5703125" style="1" customWidth="1"/>
    <col min="13569" max="13569" width="10.140625" style="1" customWidth="1"/>
    <col min="13570" max="13570" width="46" style="1" customWidth="1"/>
    <col min="13571" max="13571" width="17.5703125" style="1" customWidth="1"/>
    <col min="13572" max="13572" width="15.140625" style="1" customWidth="1"/>
    <col min="13573" max="13574" width="9.140625" style="1"/>
    <col min="13575" max="13575" width="20.28515625" style="1" customWidth="1"/>
    <col min="13576" max="13823" width="9.140625" style="1"/>
    <col min="13824" max="13824" width="6.5703125" style="1" customWidth="1"/>
    <col min="13825" max="13825" width="10.140625" style="1" customWidth="1"/>
    <col min="13826" max="13826" width="46" style="1" customWidth="1"/>
    <col min="13827" max="13827" width="17.5703125" style="1" customWidth="1"/>
    <col min="13828" max="13828" width="15.140625" style="1" customWidth="1"/>
    <col min="13829" max="13830" width="9.140625" style="1"/>
    <col min="13831" max="13831" width="20.28515625" style="1" customWidth="1"/>
    <col min="13832" max="14079" width="9.140625" style="1"/>
    <col min="14080" max="14080" width="6.5703125" style="1" customWidth="1"/>
    <col min="14081" max="14081" width="10.140625" style="1" customWidth="1"/>
    <col min="14082" max="14082" width="46" style="1" customWidth="1"/>
    <col min="14083" max="14083" width="17.5703125" style="1" customWidth="1"/>
    <col min="14084" max="14084" width="15.140625" style="1" customWidth="1"/>
    <col min="14085" max="14086" width="9.140625" style="1"/>
    <col min="14087" max="14087" width="20.28515625" style="1" customWidth="1"/>
    <col min="14088" max="14335" width="9.140625" style="1"/>
    <col min="14336" max="14336" width="6.5703125" style="1" customWidth="1"/>
    <col min="14337" max="14337" width="10.140625" style="1" customWidth="1"/>
    <col min="14338" max="14338" width="46" style="1" customWidth="1"/>
    <col min="14339" max="14339" width="17.5703125" style="1" customWidth="1"/>
    <col min="14340" max="14340" width="15.140625" style="1" customWidth="1"/>
    <col min="14341" max="14342" width="9.140625" style="1"/>
    <col min="14343" max="14343" width="20.28515625" style="1" customWidth="1"/>
    <col min="14344" max="14591" width="9.140625" style="1"/>
    <col min="14592" max="14592" width="6.5703125" style="1" customWidth="1"/>
    <col min="14593" max="14593" width="10.140625" style="1" customWidth="1"/>
    <col min="14594" max="14594" width="46" style="1" customWidth="1"/>
    <col min="14595" max="14595" width="17.5703125" style="1" customWidth="1"/>
    <col min="14596" max="14596" width="15.140625" style="1" customWidth="1"/>
    <col min="14597" max="14598" width="9.140625" style="1"/>
    <col min="14599" max="14599" width="20.28515625" style="1" customWidth="1"/>
    <col min="14600" max="14847" width="9.140625" style="1"/>
    <col min="14848" max="14848" width="6.5703125" style="1" customWidth="1"/>
    <col min="14849" max="14849" width="10.140625" style="1" customWidth="1"/>
    <col min="14850" max="14850" width="46" style="1" customWidth="1"/>
    <col min="14851" max="14851" width="17.5703125" style="1" customWidth="1"/>
    <col min="14852" max="14852" width="15.140625" style="1" customWidth="1"/>
    <col min="14853" max="14854" width="9.140625" style="1"/>
    <col min="14855" max="14855" width="20.28515625" style="1" customWidth="1"/>
    <col min="14856" max="15103" width="9.140625" style="1"/>
    <col min="15104" max="15104" width="6.5703125" style="1" customWidth="1"/>
    <col min="15105" max="15105" width="10.140625" style="1" customWidth="1"/>
    <col min="15106" max="15106" width="46" style="1" customWidth="1"/>
    <col min="15107" max="15107" width="17.5703125" style="1" customWidth="1"/>
    <col min="15108" max="15108" width="15.140625" style="1" customWidth="1"/>
    <col min="15109" max="15110" width="9.140625" style="1"/>
    <col min="15111" max="15111" width="20.28515625" style="1" customWidth="1"/>
    <col min="15112" max="15359" width="9.140625" style="1"/>
    <col min="15360" max="15360" width="6.5703125" style="1" customWidth="1"/>
    <col min="15361" max="15361" width="10.140625" style="1" customWidth="1"/>
    <col min="15362" max="15362" width="46" style="1" customWidth="1"/>
    <col min="15363" max="15363" width="17.5703125" style="1" customWidth="1"/>
    <col min="15364" max="15364" width="15.140625" style="1" customWidth="1"/>
    <col min="15365" max="15366" width="9.140625" style="1"/>
    <col min="15367" max="15367" width="20.28515625" style="1" customWidth="1"/>
    <col min="15368" max="15615" width="9.140625" style="1"/>
    <col min="15616" max="15616" width="6.5703125" style="1" customWidth="1"/>
    <col min="15617" max="15617" width="10.140625" style="1" customWidth="1"/>
    <col min="15618" max="15618" width="46" style="1" customWidth="1"/>
    <col min="15619" max="15619" width="17.5703125" style="1" customWidth="1"/>
    <col min="15620" max="15620" width="15.140625" style="1" customWidth="1"/>
    <col min="15621" max="15622" width="9.140625" style="1"/>
    <col min="15623" max="15623" width="20.28515625" style="1" customWidth="1"/>
    <col min="15624" max="15871" width="9.140625" style="1"/>
    <col min="15872" max="15872" width="6.5703125" style="1" customWidth="1"/>
    <col min="15873" max="15873" width="10.140625" style="1" customWidth="1"/>
    <col min="15874" max="15874" width="46" style="1" customWidth="1"/>
    <col min="15875" max="15875" width="17.5703125" style="1" customWidth="1"/>
    <col min="15876" max="15876" width="15.140625" style="1" customWidth="1"/>
    <col min="15877" max="15878" width="9.140625" style="1"/>
    <col min="15879" max="15879" width="20.28515625" style="1" customWidth="1"/>
    <col min="15880" max="16127" width="9.140625" style="1"/>
    <col min="16128" max="16128" width="6.5703125" style="1" customWidth="1"/>
    <col min="16129" max="16129" width="10.140625" style="1" customWidth="1"/>
    <col min="16130" max="16130" width="46" style="1" customWidth="1"/>
    <col min="16131" max="16131" width="17.5703125" style="1" customWidth="1"/>
    <col min="16132" max="16132" width="15.140625" style="1" customWidth="1"/>
    <col min="16133" max="16134" width="9.140625" style="1"/>
    <col min="16135" max="16135" width="20.28515625" style="1" customWidth="1"/>
    <col min="16136" max="16384" width="9.140625" style="1"/>
  </cols>
  <sheetData>
    <row r="1" spans="1:12" s="36" customFormat="1" x14ac:dyDescent="0.25">
      <c r="A1" s="130" t="s">
        <v>150</v>
      </c>
      <c r="B1" s="130"/>
      <c r="C1" s="130"/>
      <c r="D1" s="130"/>
      <c r="E1" s="130"/>
      <c r="F1" s="130"/>
      <c r="G1" s="35"/>
      <c r="H1" s="35"/>
      <c r="I1" s="35"/>
      <c r="J1" s="35"/>
      <c r="K1" s="35"/>
    </row>
    <row r="2" spans="1:12" s="36" customFormat="1" x14ac:dyDescent="0.25">
      <c r="A2" s="132" t="s">
        <v>151</v>
      </c>
      <c r="B2" s="132"/>
      <c r="C2" s="132"/>
      <c r="D2" s="132"/>
      <c r="E2" s="132"/>
      <c r="F2" s="132"/>
      <c r="G2" s="35"/>
      <c r="H2" s="35"/>
      <c r="I2" s="35"/>
      <c r="J2" s="35"/>
      <c r="K2" s="35"/>
    </row>
    <row r="3" spans="1:12" s="36" customFormat="1" x14ac:dyDescent="0.25">
      <c r="A3" s="98"/>
      <c r="B3" s="98"/>
      <c r="C3" s="98"/>
      <c r="D3" s="98"/>
      <c r="E3" s="98"/>
      <c r="F3" s="98"/>
      <c r="G3" s="35"/>
      <c r="H3" s="35"/>
      <c r="I3" s="35"/>
      <c r="J3" s="35"/>
      <c r="K3" s="35"/>
    </row>
    <row r="4" spans="1:12" s="36" customFormat="1" x14ac:dyDescent="0.25">
      <c r="A4" s="148" t="s">
        <v>52</v>
      </c>
      <c r="B4" s="148"/>
      <c r="C4" s="148"/>
      <c r="D4" s="148"/>
      <c r="E4" s="148"/>
      <c r="F4" s="148"/>
    </row>
    <row r="5" spans="1:12" s="33" customFormat="1" x14ac:dyDescent="0.25">
      <c r="A5" s="149" t="s">
        <v>102</v>
      </c>
      <c r="B5" s="149"/>
      <c r="C5" s="149"/>
      <c r="D5" s="149"/>
      <c r="E5" s="149"/>
      <c r="F5" s="149"/>
      <c r="G5" s="70"/>
    </row>
    <row r="6" spans="1:12" x14ac:dyDescent="0.25">
      <c r="A6" s="150" t="s">
        <v>152</v>
      </c>
      <c r="B6" s="150"/>
      <c r="C6" s="150"/>
      <c r="D6" s="150"/>
      <c r="E6" s="150"/>
      <c r="F6" s="150"/>
    </row>
    <row r="7" spans="1:12" s="33" customFormat="1" ht="23.25" customHeight="1" x14ac:dyDescent="0.25">
      <c r="A7" s="90" t="s">
        <v>51</v>
      </c>
      <c r="B7" s="89"/>
      <c r="C7" s="89"/>
      <c r="D7" s="90" t="s">
        <v>49</v>
      </c>
      <c r="E7" s="89"/>
      <c r="F7" s="89"/>
      <c r="G7" s="11"/>
    </row>
    <row r="8" spans="1:12" ht="18" customHeight="1" x14ac:dyDescent="0.25">
      <c r="A8" s="140" t="s">
        <v>100</v>
      </c>
      <c r="B8" s="140"/>
      <c r="C8" s="140"/>
      <c r="D8" s="73"/>
      <c r="E8" s="37"/>
      <c r="F8" s="37"/>
      <c r="G8" s="11"/>
    </row>
    <row r="9" spans="1:12" ht="18" customHeight="1" x14ac:dyDescent="0.25">
      <c r="A9" s="140" t="s">
        <v>53</v>
      </c>
      <c r="B9" s="140"/>
      <c r="C9" s="140"/>
      <c r="D9" s="140"/>
      <c r="E9" s="140"/>
      <c r="F9" s="140"/>
      <c r="G9" s="11"/>
    </row>
    <row r="10" spans="1:12" ht="18" customHeight="1" x14ac:dyDescent="0.25">
      <c r="A10" s="76" t="s">
        <v>46</v>
      </c>
      <c r="B10" s="76"/>
      <c r="C10" s="76"/>
      <c r="D10" s="76" t="s">
        <v>41</v>
      </c>
      <c r="E10" s="76"/>
      <c r="F10" s="76"/>
      <c r="G10" s="11"/>
    </row>
    <row r="11" spans="1:12" ht="18" customHeight="1" x14ac:dyDescent="0.25">
      <c r="A11" s="11"/>
      <c r="B11" s="74"/>
      <c r="C11" s="75"/>
      <c r="D11" s="76" t="s">
        <v>42</v>
      </c>
      <c r="E11" s="76"/>
      <c r="F11" s="76"/>
      <c r="G11" s="11"/>
    </row>
    <row r="12" spans="1:12" ht="18" customHeight="1" x14ac:dyDescent="0.25">
      <c r="A12" s="141" t="s">
        <v>43</v>
      </c>
      <c r="B12" s="141"/>
      <c r="C12" s="141"/>
      <c r="D12" s="76"/>
      <c r="E12" s="76"/>
      <c r="F12" s="76"/>
      <c r="G12" s="11"/>
    </row>
    <row r="13" spans="1:12" x14ac:dyDescent="0.25">
      <c r="A13" s="141" t="s">
        <v>44</v>
      </c>
      <c r="B13" s="141"/>
      <c r="C13" s="141"/>
      <c r="D13" s="151"/>
      <c r="E13" s="151"/>
      <c r="F13" s="151"/>
      <c r="G13" s="27"/>
      <c r="H13" s="27"/>
      <c r="I13" s="27"/>
      <c r="J13" s="27"/>
      <c r="K13" s="27"/>
      <c r="L13" s="27"/>
    </row>
    <row r="14" spans="1:12" s="28" customFormat="1" ht="18" customHeight="1" x14ac:dyDescent="0.25">
      <c r="A14" s="152" t="s">
        <v>45</v>
      </c>
      <c r="B14" s="152"/>
      <c r="C14" s="152"/>
      <c r="D14" s="38"/>
      <c r="E14" s="38"/>
      <c r="F14" s="36"/>
      <c r="G14" s="64"/>
      <c r="H14" s="64"/>
      <c r="I14" s="64"/>
      <c r="J14" s="64"/>
      <c r="K14" s="64"/>
      <c r="L14" s="64"/>
    </row>
    <row r="15" spans="1:12" s="11" customFormat="1" ht="6" customHeight="1" x14ac:dyDescent="0.25">
      <c r="A15" s="67"/>
      <c r="B15" s="67"/>
      <c r="C15" s="67"/>
      <c r="D15" s="67"/>
      <c r="E15" s="67"/>
      <c r="F15" s="15"/>
    </row>
    <row r="16" spans="1:12" s="3" customFormat="1" ht="24" customHeight="1" x14ac:dyDescent="0.25">
      <c r="A16" s="128" t="s">
        <v>34</v>
      </c>
      <c r="B16" s="64"/>
      <c r="C16" s="65"/>
      <c r="D16" s="66"/>
      <c r="E16" s="66"/>
      <c r="F16" s="66"/>
    </row>
    <row r="17" spans="1:6" s="105" customFormat="1" ht="18" customHeight="1" x14ac:dyDescent="0.25">
      <c r="A17" s="155" t="s">
        <v>20</v>
      </c>
      <c r="B17" s="155" t="s">
        <v>30</v>
      </c>
      <c r="C17" s="176" t="s">
        <v>25</v>
      </c>
      <c r="D17" s="155" t="s">
        <v>28</v>
      </c>
      <c r="E17" s="155"/>
      <c r="F17" s="155"/>
    </row>
    <row r="18" spans="1:6" s="3" customFormat="1" ht="18" customHeight="1" x14ac:dyDescent="0.25">
      <c r="A18" s="155"/>
      <c r="B18" s="155"/>
      <c r="C18" s="176"/>
      <c r="D18" s="104" t="s">
        <v>10</v>
      </c>
      <c r="E18" s="102" t="s">
        <v>21</v>
      </c>
      <c r="F18" s="102" t="s">
        <v>26</v>
      </c>
    </row>
    <row r="19" spans="1:6" s="105" customFormat="1" ht="18.75" customHeight="1" x14ac:dyDescent="0.25">
      <c r="A19" s="99" t="s">
        <v>27</v>
      </c>
      <c r="B19" s="30" t="s">
        <v>0</v>
      </c>
      <c r="C19" s="31"/>
      <c r="D19" s="103">
        <f>SUM(D20:D20)</f>
        <v>4</v>
      </c>
      <c r="E19" s="103">
        <f>SUM(E20:E20)</f>
        <v>3</v>
      </c>
      <c r="F19" s="103">
        <f>SUM(F20:F20)</f>
        <v>1</v>
      </c>
    </row>
    <row r="20" spans="1:6" s="106" customFormat="1" ht="18.75" customHeight="1" x14ac:dyDescent="0.25">
      <c r="A20" s="113">
        <v>1</v>
      </c>
      <c r="B20" s="114" t="s">
        <v>22</v>
      </c>
      <c r="C20" s="127" t="s">
        <v>1</v>
      </c>
      <c r="D20" s="114">
        <v>4</v>
      </c>
      <c r="E20" s="114">
        <v>3</v>
      </c>
      <c r="F20" s="114">
        <v>1</v>
      </c>
    </row>
    <row r="21" spans="1:6" s="106" customFormat="1" ht="18" customHeight="1" x14ac:dyDescent="0.25">
      <c r="A21" s="43" t="s">
        <v>2</v>
      </c>
      <c r="B21" s="30" t="s">
        <v>23</v>
      </c>
      <c r="C21" s="31"/>
      <c r="D21" s="103">
        <f>D22+D28</f>
        <v>21</v>
      </c>
      <c r="E21" s="103">
        <f>E22+E28</f>
        <v>14</v>
      </c>
      <c r="F21" s="103">
        <f>F22+F28</f>
        <v>7</v>
      </c>
    </row>
    <row r="22" spans="1:6" s="106" customFormat="1" ht="18" customHeight="1" x14ac:dyDescent="0.25">
      <c r="A22" s="61"/>
      <c r="B22" s="187" t="s">
        <v>3</v>
      </c>
      <c r="C22" s="189"/>
      <c r="D22" s="29">
        <f>SUM(D23:D27)</f>
        <v>15</v>
      </c>
      <c r="E22" s="29">
        <f t="shared" ref="E22:F22" si="0">SUM(E23:E27)</f>
        <v>10</v>
      </c>
      <c r="F22" s="29">
        <f t="shared" si="0"/>
        <v>5</v>
      </c>
    </row>
    <row r="23" spans="1:6" s="106" customFormat="1" ht="18" customHeight="1" x14ac:dyDescent="0.25">
      <c r="A23" s="23">
        <v>2</v>
      </c>
      <c r="B23" s="114" t="s">
        <v>112</v>
      </c>
      <c r="C23" s="122" t="s">
        <v>4</v>
      </c>
      <c r="D23" s="71">
        <v>3</v>
      </c>
      <c r="E23" s="71">
        <v>2</v>
      </c>
      <c r="F23" s="13">
        <v>1</v>
      </c>
    </row>
    <row r="24" spans="1:6" s="106" customFormat="1" ht="18" customHeight="1" x14ac:dyDescent="0.25">
      <c r="A24" s="23">
        <v>3</v>
      </c>
      <c r="B24" s="114" t="s">
        <v>113</v>
      </c>
      <c r="C24" s="122" t="s">
        <v>56</v>
      </c>
      <c r="D24" s="16">
        <v>3</v>
      </c>
      <c r="E24" s="16">
        <v>2</v>
      </c>
      <c r="F24" s="16">
        <v>1</v>
      </c>
    </row>
    <row r="25" spans="1:6" s="106" customFormat="1" ht="18" customHeight="1" x14ac:dyDescent="0.25">
      <c r="A25" s="23">
        <v>4</v>
      </c>
      <c r="B25" s="113" t="s">
        <v>114</v>
      </c>
      <c r="C25" s="123" t="s">
        <v>58</v>
      </c>
      <c r="D25" s="71">
        <v>3</v>
      </c>
      <c r="E25" s="71">
        <v>2</v>
      </c>
      <c r="F25" s="13">
        <v>1</v>
      </c>
    </row>
    <row r="26" spans="1:6" s="106" customFormat="1" ht="18" customHeight="1" x14ac:dyDescent="0.25">
      <c r="A26" s="23">
        <v>5</v>
      </c>
      <c r="B26" s="113" t="s">
        <v>115</v>
      </c>
      <c r="C26" s="123" t="s">
        <v>6</v>
      </c>
      <c r="D26" s="71">
        <v>3</v>
      </c>
      <c r="E26" s="71">
        <v>2</v>
      </c>
      <c r="F26" s="13">
        <v>1</v>
      </c>
    </row>
    <row r="27" spans="1:6" s="106" customFormat="1" ht="18" customHeight="1" x14ac:dyDescent="0.25">
      <c r="A27" s="23">
        <v>6</v>
      </c>
      <c r="B27" s="114" t="s">
        <v>116</v>
      </c>
      <c r="C27" s="122" t="s">
        <v>61</v>
      </c>
      <c r="D27" s="16">
        <v>3</v>
      </c>
      <c r="E27" s="16">
        <v>2</v>
      </c>
      <c r="F27" s="16">
        <v>1</v>
      </c>
    </row>
    <row r="28" spans="1:6" s="106" customFormat="1" ht="18" customHeight="1" x14ac:dyDescent="0.25">
      <c r="A28" s="29"/>
      <c r="B28" s="187" t="s">
        <v>36</v>
      </c>
      <c r="C28" s="189"/>
      <c r="D28" s="29">
        <v>6</v>
      </c>
      <c r="E28" s="29">
        <v>4</v>
      </c>
      <c r="F28" s="29">
        <v>2</v>
      </c>
    </row>
    <row r="29" spans="1:6" s="106" customFormat="1" ht="18" customHeight="1" x14ac:dyDescent="0.25">
      <c r="A29" s="190">
        <v>7.8</v>
      </c>
      <c r="B29" s="114" t="s">
        <v>117</v>
      </c>
      <c r="C29" s="122" t="s">
        <v>63</v>
      </c>
      <c r="D29" s="16">
        <v>3</v>
      </c>
      <c r="E29" s="16">
        <v>2</v>
      </c>
      <c r="F29" s="16">
        <v>1</v>
      </c>
    </row>
    <row r="30" spans="1:6" s="106" customFormat="1" ht="18" customHeight="1" x14ac:dyDescent="0.25">
      <c r="A30" s="191"/>
      <c r="B30" s="114" t="s">
        <v>118</v>
      </c>
      <c r="C30" s="122" t="s">
        <v>65</v>
      </c>
      <c r="D30" s="16">
        <v>3</v>
      </c>
      <c r="E30" s="16">
        <v>2</v>
      </c>
      <c r="F30" s="16">
        <v>1</v>
      </c>
    </row>
    <row r="31" spans="1:6" s="106" customFormat="1" ht="18" customHeight="1" x14ac:dyDescent="0.25">
      <c r="A31" s="191"/>
      <c r="B31" s="114" t="s">
        <v>119</v>
      </c>
      <c r="C31" s="122" t="s">
        <v>67</v>
      </c>
      <c r="D31" s="71">
        <v>3</v>
      </c>
      <c r="E31" s="16">
        <v>2</v>
      </c>
      <c r="F31" s="16">
        <v>1</v>
      </c>
    </row>
    <row r="32" spans="1:6" s="106" customFormat="1" ht="18" customHeight="1" x14ac:dyDescent="0.25">
      <c r="A32" s="191"/>
      <c r="B32" s="13" t="s">
        <v>120</v>
      </c>
      <c r="C32" s="119" t="s">
        <v>5</v>
      </c>
      <c r="D32" s="25">
        <v>3</v>
      </c>
      <c r="E32" s="16">
        <v>2</v>
      </c>
      <c r="F32" s="16">
        <v>1</v>
      </c>
    </row>
    <row r="33" spans="1:6" s="106" customFormat="1" ht="18" customHeight="1" x14ac:dyDescent="0.25">
      <c r="A33" s="191"/>
      <c r="B33" s="13" t="s">
        <v>121</v>
      </c>
      <c r="C33" s="123" t="s">
        <v>70</v>
      </c>
      <c r="D33" s="71">
        <v>3</v>
      </c>
      <c r="E33" s="16">
        <v>2</v>
      </c>
      <c r="F33" s="16">
        <v>1</v>
      </c>
    </row>
    <row r="34" spans="1:6" s="106" customFormat="1" ht="18" customHeight="1" x14ac:dyDescent="0.25">
      <c r="A34" s="191"/>
      <c r="B34" s="13" t="s">
        <v>122</v>
      </c>
      <c r="C34" s="123" t="s">
        <v>72</v>
      </c>
      <c r="D34" s="71">
        <v>3</v>
      </c>
      <c r="E34" s="16">
        <v>2</v>
      </c>
      <c r="F34" s="16">
        <v>1</v>
      </c>
    </row>
    <row r="35" spans="1:6" s="106" customFormat="1" ht="18" customHeight="1" x14ac:dyDescent="0.25">
      <c r="A35" s="191"/>
      <c r="B35" s="113" t="s">
        <v>123</v>
      </c>
      <c r="C35" s="123" t="s">
        <v>74</v>
      </c>
      <c r="D35" s="25">
        <v>3</v>
      </c>
      <c r="E35" s="16">
        <v>2</v>
      </c>
      <c r="F35" s="16">
        <v>1</v>
      </c>
    </row>
    <row r="36" spans="1:6" s="105" customFormat="1" ht="18" customHeight="1" x14ac:dyDescent="0.25">
      <c r="A36" s="192"/>
      <c r="B36" s="113" t="s">
        <v>124</v>
      </c>
      <c r="C36" s="123" t="s">
        <v>7</v>
      </c>
      <c r="D36" s="25">
        <v>3</v>
      </c>
      <c r="E36" s="16">
        <v>2</v>
      </c>
      <c r="F36" s="16">
        <v>1</v>
      </c>
    </row>
    <row r="37" spans="1:6" s="3" customFormat="1" ht="18" customHeight="1" x14ac:dyDescent="0.25">
      <c r="A37" s="62" t="s">
        <v>8</v>
      </c>
      <c r="B37" s="32" t="s">
        <v>9</v>
      </c>
      <c r="C37" s="2"/>
      <c r="D37" s="29">
        <f>D38+D42</f>
        <v>15</v>
      </c>
      <c r="E37" s="29">
        <f t="shared" ref="E37:F37" si="1">E38+E42</f>
        <v>10</v>
      </c>
      <c r="F37" s="29">
        <f t="shared" si="1"/>
        <v>5</v>
      </c>
    </row>
    <row r="38" spans="1:6" s="3" customFormat="1" ht="18" customHeight="1" x14ac:dyDescent="0.25">
      <c r="A38" s="43"/>
      <c r="B38" s="136" t="s">
        <v>3</v>
      </c>
      <c r="C38" s="137"/>
      <c r="D38" s="103">
        <f>SUM(D39:D41)</f>
        <v>9</v>
      </c>
      <c r="E38" s="103">
        <f t="shared" ref="E38:F38" si="2">SUM(E39:E41)</f>
        <v>6</v>
      </c>
      <c r="F38" s="103">
        <f t="shared" si="2"/>
        <v>3</v>
      </c>
    </row>
    <row r="39" spans="1:6" s="105" customFormat="1" ht="18" customHeight="1" x14ac:dyDescent="0.25">
      <c r="A39" s="24">
        <v>9</v>
      </c>
      <c r="B39" s="97" t="s">
        <v>125</v>
      </c>
      <c r="C39" s="123" t="s">
        <v>77</v>
      </c>
      <c r="D39" s="71">
        <v>3</v>
      </c>
      <c r="E39" s="16">
        <v>2</v>
      </c>
      <c r="F39" s="16">
        <v>1</v>
      </c>
    </row>
    <row r="40" spans="1:6" s="3" customFormat="1" ht="18" customHeight="1" x14ac:dyDescent="0.25">
      <c r="A40" s="24">
        <v>10</v>
      </c>
      <c r="B40" s="97" t="s">
        <v>126</v>
      </c>
      <c r="C40" s="119" t="s">
        <v>79</v>
      </c>
      <c r="D40" s="71">
        <v>3</v>
      </c>
      <c r="E40" s="16">
        <v>2</v>
      </c>
      <c r="F40" s="16">
        <v>1</v>
      </c>
    </row>
    <row r="41" spans="1:6" s="3" customFormat="1" ht="18" customHeight="1" x14ac:dyDescent="0.25">
      <c r="A41" s="24">
        <v>11</v>
      </c>
      <c r="B41" s="113" t="s">
        <v>127</v>
      </c>
      <c r="C41" s="119" t="s">
        <v>81</v>
      </c>
      <c r="D41" s="71">
        <v>3</v>
      </c>
      <c r="E41" s="16">
        <v>2</v>
      </c>
      <c r="F41" s="16">
        <v>1</v>
      </c>
    </row>
    <row r="42" spans="1:6" s="3" customFormat="1" ht="18" customHeight="1" x14ac:dyDescent="0.25">
      <c r="A42" s="24"/>
      <c r="B42" s="136" t="s">
        <v>35</v>
      </c>
      <c r="C42" s="137"/>
      <c r="D42" s="103">
        <v>6</v>
      </c>
      <c r="E42" s="103">
        <v>4</v>
      </c>
      <c r="F42" s="103">
        <v>2</v>
      </c>
    </row>
    <row r="43" spans="1:6" s="3" customFormat="1" ht="18" customHeight="1" x14ac:dyDescent="0.25">
      <c r="A43" s="184">
        <v>12.13</v>
      </c>
      <c r="B43" s="113" t="s">
        <v>128</v>
      </c>
      <c r="C43" s="119" t="s">
        <v>83</v>
      </c>
      <c r="D43" s="71">
        <v>3</v>
      </c>
      <c r="E43" s="16">
        <v>2</v>
      </c>
      <c r="F43" s="16">
        <v>1</v>
      </c>
    </row>
    <row r="44" spans="1:6" s="3" customFormat="1" ht="18" customHeight="1" x14ac:dyDescent="0.25">
      <c r="A44" s="185"/>
      <c r="B44" s="113" t="s">
        <v>129</v>
      </c>
      <c r="C44" s="119" t="s">
        <v>85</v>
      </c>
      <c r="D44" s="71">
        <v>3</v>
      </c>
      <c r="E44" s="16">
        <v>2</v>
      </c>
      <c r="F44" s="16">
        <v>1</v>
      </c>
    </row>
    <row r="45" spans="1:6" s="3" customFormat="1" ht="18" customHeight="1" x14ac:dyDescent="0.25">
      <c r="A45" s="185"/>
      <c r="B45" s="113" t="s">
        <v>130</v>
      </c>
      <c r="C45" s="119" t="s">
        <v>87</v>
      </c>
      <c r="D45" s="71">
        <v>3</v>
      </c>
      <c r="E45" s="16">
        <v>2</v>
      </c>
      <c r="F45" s="16">
        <v>1</v>
      </c>
    </row>
    <row r="46" spans="1:6" s="3" customFormat="1" ht="18" customHeight="1" x14ac:dyDescent="0.25">
      <c r="A46" s="185"/>
      <c r="B46" s="113" t="s">
        <v>131</v>
      </c>
      <c r="C46" s="119" t="s">
        <v>89</v>
      </c>
      <c r="D46" s="71">
        <v>3</v>
      </c>
      <c r="E46" s="16">
        <v>2</v>
      </c>
      <c r="F46" s="16">
        <v>1</v>
      </c>
    </row>
    <row r="47" spans="1:6" s="3" customFormat="1" ht="18" customHeight="1" x14ac:dyDescent="0.25">
      <c r="A47" s="185"/>
      <c r="B47" s="113" t="s">
        <v>132</v>
      </c>
      <c r="C47" s="119" t="s">
        <v>91</v>
      </c>
      <c r="D47" s="71">
        <v>3</v>
      </c>
      <c r="E47" s="16">
        <v>2</v>
      </c>
      <c r="F47" s="16">
        <v>1</v>
      </c>
    </row>
    <row r="48" spans="1:6" s="3" customFormat="1" ht="18" customHeight="1" x14ac:dyDescent="0.25">
      <c r="A48" s="185"/>
      <c r="B48" s="113" t="s">
        <v>133</v>
      </c>
      <c r="C48" s="119" t="s">
        <v>93</v>
      </c>
      <c r="D48" s="71">
        <v>3</v>
      </c>
      <c r="E48" s="16">
        <v>2</v>
      </c>
      <c r="F48" s="16">
        <v>1</v>
      </c>
    </row>
    <row r="49" spans="1:6" s="106" customFormat="1" ht="18" customHeight="1" x14ac:dyDescent="0.25">
      <c r="A49" s="185"/>
      <c r="B49" s="114" t="s">
        <v>134</v>
      </c>
      <c r="C49" s="124" t="s">
        <v>95</v>
      </c>
      <c r="D49" s="71">
        <v>3</v>
      </c>
      <c r="E49" s="16">
        <v>2</v>
      </c>
      <c r="F49" s="16">
        <v>1</v>
      </c>
    </row>
    <row r="50" spans="1:6" s="106" customFormat="1" ht="18" customHeight="1" x14ac:dyDescent="0.25">
      <c r="A50" s="186"/>
      <c r="B50" s="113" t="s">
        <v>135</v>
      </c>
      <c r="C50" s="119" t="s">
        <v>97</v>
      </c>
      <c r="D50" s="71">
        <v>3</v>
      </c>
      <c r="E50" s="16">
        <v>2</v>
      </c>
      <c r="F50" s="16">
        <v>1</v>
      </c>
    </row>
    <row r="51" spans="1:6" s="106" customFormat="1" ht="18" customHeight="1" x14ac:dyDescent="0.25">
      <c r="A51" s="187" t="s">
        <v>38</v>
      </c>
      <c r="B51" s="188"/>
      <c r="C51" s="189"/>
      <c r="D51" s="29">
        <f>D19+D21+D37</f>
        <v>40</v>
      </c>
      <c r="E51" s="29">
        <f>E19+E21+E37</f>
        <v>27</v>
      </c>
      <c r="F51" s="29">
        <f>F19+F21+F37</f>
        <v>13</v>
      </c>
    </row>
    <row r="52" spans="1:6" s="106" customFormat="1" ht="23.25" customHeight="1" x14ac:dyDescent="0.25">
      <c r="A52" s="164" t="s">
        <v>33</v>
      </c>
      <c r="B52" s="165"/>
      <c r="C52" s="165"/>
      <c r="D52" s="165"/>
      <c r="E52" s="165"/>
      <c r="F52" s="166"/>
    </row>
    <row r="53" spans="1:6" s="106" customFormat="1" ht="18" customHeight="1" x14ac:dyDescent="0.25">
      <c r="A53" s="138" t="s">
        <v>20</v>
      </c>
      <c r="B53" s="138" t="s">
        <v>30</v>
      </c>
      <c r="C53" s="139" t="s">
        <v>25</v>
      </c>
      <c r="D53" s="138" t="s">
        <v>28</v>
      </c>
      <c r="E53" s="138"/>
      <c r="F53" s="138"/>
    </row>
    <row r="54" spans="1:6" s="106" customFormat="1" ht="18" customHeight="1" x14ac:dyDescent="0.25">
      <c r="A54" s="138"/>
      <c r="B54" s="138"/>
      <c r="C54" s="139"/>
      <c r="D54" s="101" t="s">
        <v>10</v>
      </c>
      <c r="E54" s="100" t="s">
        <v>21</v>
      </c>
      <c r="F54" s="100" t="s">
        <v>26</v>
      </c>
    </row>
    <row r="55" spans="1:6" s="106" customFormat="1" ht="18" customHeight="1" x14ac:dyDescent="0.25">
      <c r="A55" s="41" t="s">
        <v>11</v>
      </c>
      <c r="B55" s="135" t="s">
        <v>12</v>
      </c>
      <c r="C55" s="135"/>
      <c r="D55" s="103">
        <f>D56+D59</f>
        <v>12</v>
      </c>
      <c r="E55" s="103">
        <f>E56+E59</f>
        <v>8</v>
      </c>
      <c r="F55" s="103">
        <f>F56+F59</f>
        <v>4</v>
      </c>
    </row>
    <row r="56" spans="1:6" s="106" customFormat="1" ht="18" customHeight="1" x14ac:dyDescent="0.25">
      <c r="A56" s="42"/>
      <c r="B56" s="136" t="s">
        <v>3</v>
      </c>
      <c r="C56" s="137"/>
      <c r="D56" s="103">
        <f>SUM(D57:D58)</f>
        <v>6</v>
      </c>
      <c r="E56" s="103">
        <f>SUM(E57:E58)</f>
        <v>4</v>
      </c>
      <c r="F56" s="103">
        <f>SUM(F57:F58)</f>
        <v>2</v>
      </c>
    </row>
    <row r="57" spans="1:6" s="106" customFormat="1" ht="19.5" customHeight="1" x14ac:dyDescent="0.25">
      <c r="A57" s="24">
        <v>1</v>
      </c>
      <c r="B57" s="115" t="s">
        <v>136</v>
      </c>
      <c r="C57" s="125" t="s">
        <v>61</v>
      </c>
      <c r="D57" s="71">
        <v>3</v>
      </c>
      <c r="E57" s="16">
        <v>2</v>
      </c>
      <c r="F57" s="16">
        <v>1</v>
      </c>
    </row>
    <row r="58" spans="1:6" s="106" customFormat="1" ht="18.75" customHeight="1" x14ac:dyDescent="0.25">
      <c r="A58" s="71">
        <v>2</v>
      </c>
      <c r="B58" s="23" t="s">
        <v>137</v>
      </c>
      <c r="C58" s="125" t="s">
        <v>98</v>
      </c>
      <c r="D58" s="71">
        <v>3</v>
      </c>
      <c r="E58" s="13">
        <v>2</v>
      </c>
      <c r="F58" s="71">
        <v>1</v>
      </c>
    </row>
    <row r="59" spans="1:6" s="106" customFormat="1" ht="18.75" customHeight="1" x14ac:dyDescent="0.25">
      <c r="A59" s="24"/>
      <c r="B59" s="194" t="s">
        <v>50</v>
      </c>
      <c r="C59" s="195"/>
      <c r="D59" s="103">
        <v>6</v>
      </c>
      <c r="E59" s="103">
        <v>4</v>
      </c>
      <c r="F59" s="103">
        <v>2</v>
      </c>
    </row>
    <row r="60" spans="1:6" s="106" customFormat="1" ht="18.75" customHeight="1" x14ac:dyDescent="0.25">
      <c r="A60" s="143" t="s">
        <v>31</v>
      </c>
      <c r="B60" s="116" t="s">
        <v>138</v>
      </c>
      <c r="C60" s="126" t="s">
        <v>56</v>
      </c>
      <c r="D60" s="71">
        <v>3</v>
      </c>
      <c r="E60" s="16">
        <v>2</v>
      </c>
      <c r="F60" s="16">
        <v>1</v>
      </c>
    </row>
    <row r="61" spans="1:6" s="106" customFormat="1" ht="18.75" customHeight="1" x14ac:dyDescent="0.25">
      <c r="A61" s="143"/>
      <c r="B61" s="115" t="s">
        <v>139</v>
      </c>
      <c r="C61" s="46" t="s">
        <v>70</v>
      </c>
      <c r="D61" s="71">
        <v>3</v>
      </c>
      <c r="E61" s="16">
        <v>2</v>
      </c>
      <c r="F61" s="16">
        <v>1</v>
      </c>
    </row>
    <row r="62" spans="1:6" s="106" customFormat="1" ht="18.75" customHeight="1" x14ac:dyDescent="0.25">
      <c r="A62" s="143"/>
      <c r="B62" s="115" t="s">
        <v>140</v>
      </c>
      <c r="C62" s="46" t="s">
        <v>72</v>
      </c>
      <c r="D62" s="71">
        <v>3</v>
      </c>
      <c r="E62" s="16">
        <v>2</v>
      </c>
      <c r="F62" s="16">
        <v>1</v>
      </c>
    </row>
    <row r="63" spans="1:6" s="106" customFormat="1" ht="18.75" customHeight="1" x14ac:dyDescent="0.25">
      <c r="A63" s="143"/>
      <c r="B63" s="23" t="s">
        <v>143</v>
      </c>
      <c r="C63" s="125" t="s">
        <v>91</v>
      </c>
      <c r="D63" s="71">
        <v>3</v>
      </c>
      <c r="E63" s="16">
        <v>2</v>
      </c>
      <c r="F63" s="16">
        <v>1</v>
      </c>
    </row>
    <row r="64" spans="1:6" s="106" customFormat="1" ht="18.75" customHeight="1" x14ac:dyDescent="0.25">
      <c r="A64" s="143"/>
      <c r="B64" s="115" t="s">
        <v>142</v>
      </c>
      <c r="C64" s="125" t="s">
        <v>99</v>
      </c>
      <c r="D64" s="71">
        <v>3</v>
      </c>
      <c r="E64" s="16">
        <v>2</v>
      </c>
      <c r="F64" s="16">
        <v>1</v>
      </c>
    </row>
    <row r="65" spans="1:6" s="106" customFormat="1" ht="18.75" customHeight="1" x14ac:dyDescent="0.25">
      <c r="A65" s="41" t="s">
        <v>2</v>
      </c>
      <c r="B65" s="133" t="s">
        <v>13</v>
      </c>
      <c r="C65" s="133"/>
      <c r="D65" s="103">
        <v>3</v>
      </c>
      <c r="E65" s="14">
        <v>1</v>
      </c>
      <c r="F65" s="103">
        <v>2</v>
      </c>
    </row>
    <row r="66" spans="1:6" s="106" customFormat="1" ht="18.75" customHeight="1" x14ac:dyDescent="0.25">
      <c r="A66" s="144" t="s">
        <v>8</v>
      </c>
      <c r="B66" s="133" t="s">
        <v>14</v>
      </c>
      <c r="C66" s="133"/>
      <c r="D66" s="103">
        <f>SUM(D67:D69)</f>
        <v>6</v>
      </c>
      <c r="E66" s="103">
        <f>SUM(E67:E69)</f>
        <v>0</v>
      </c>
      <c r="F66" s="103">
        <f>SUM(F67:F69)</f>
        <v>6</v>
      </c>
    </row>
    <row r="67" spans="1:6" s="106" customFormat="1" ht="18.75" customHeight="1" x14ac:dyDescent="0.25">
      <c r="A67" s="144"/>
      <c r="B67" s="134" t="s">
        <v>15</v>
      </c>
      <c r="C67" s="134"/>
      <c r="D67" s="71">
        <v>2</v>
      </c>
      <c r="E67" s="13"/>
      <c r="F67" s="71">
        <v>2</v>
      </c>
    </row>
    <row r="68" spans="1:6" s="106" customFormat="1" ht="18.75" customHeight="1" x14ac:dyDescent="0.25">
      <c r="A68" s="144"/>
      <c r="B68" s="134" t="s">
        <v>16</v>
      </c>
      <c r="C68" s="134"/>
      <c r="D68" s="71">
        <v>2</v>
      </c>
      <c r="E68" s="13"/>
      <c r="F68" s="71">
        <v>2</v>
      </c>
    </row>
    <row r="69" spans="1:6" s="106" customFormat="1" ht="18.75" customHeight="1" x14ac:dyDescent="0.25">
      <c r="A69" s="144"/>
      <c r="B69" s="134" t="s">
        <v>17</v>
      </c>
      <c r="C69" s="134"/>
      <c r="D69" s="71">
        <v>2</v>
      </c>
      <c r="E69" s="13"/>
      <c r="F69" s="71">
        <v>2</v>
      </c>
    </row>
    <row r="70" spans="1:6" s="106" customFormat="1" ht="18.75" customHeight="1" x14ac:dyDescent="0.25">
      <c r="A70" s="41" t="s">
        <v>18</v>
      </c>
      <c r="B70" s="136" t="s">
        <v>19</v>
      </c>
      <c r="C70" s="137"/>
      <c r="D70" s="103">
        <v>70</v>
      </c>
      <c r="E70" s="71"/>
      <c r="F70" s="103">
        <v>70</v>
      </c>
    </row>
    <row r="71" spans="1:6" s="106" customFormat="1" ht="18" customHeight="1" x14ac:dyDescent="0.25">
      <c r="A71" s="145" t="s">
        <v>39</v>
      </c>
      <c r="B71" s="146"/>
      <c r="C71" s="147"/>
      <c r="D71" s="103">
        <f>D55+D65+D66+D70</f>
        <v>91</v>
      </c>
      <c r="E71" s="103">
        <f>SUM(E70,E66,E65,E59,E56,)</f>
        <v>9</v>
      </c>
      <c r="F71" s="103">
        <f>SUM(F70,F66,F65,F59,F56)</f>
        <v>82</v>
      </c>
    </row>
    <row r="72" spans="1:6" s="108" customFormat="1" ht="18" customHeight="1" x14ac:dyDescent="0.25">
      <c r="A72" s="181" t="s">
        <v>37</v>
      </c>
      <c r="B72" s="181"/>
      <c r="C72" s="181"/>
      <c r="D72" s="103">
        <f>+D71+D51</f>
        <v>131</v>
      </c>
      <c r="E72" s="103">
        <f>+E71+E51</f>
        <v>36</v>
      </c>
      <c r="F72" s="103">
        <f t="shared" ref="F72" si="3">+F71+F51</f>
        <v>95</v>
      </c>
    </row>
    <row r="73" spans="1:6" x14ac:dyDescent="0.25">
      <c r="A73" s="22"/>
      <c r="B73" s="20"/>
      <c r="C73" s="22"/>
      <c r="D73" s="20"/>
      <c r="E73" s="20"/>
      <c r="F73" s="19"/>
    </row>
    <row r="74" spans="1:6" x14ac:dyDescent="0.25">
      <c r="C74" s="1"/>
      <c r="F74" s="1"/>
    </row>
    <row r="75" spans="1:6" x14ac:dyDescent="0.25">
      <c r="C75" s="1"/>
      <c r="F75" s="1"/>
    </row>
    <row r="76" spans="1:6" x14ac:dyDescent="0.25">
      <c r="C76" s="1"/>
      <c r="F76" s="1"/>
    </row>
    <row r="77" spans="1:6" x14ac:dyDescent="0.25">
      <c r="C77" s="1"/>
      <c r="F77" s="1"/>
    </row>
    <row r="78" spans="1:6" x14ac:dyDescent="0.25">
      <c r="C78" s="1"/>
      <c r="F78" s="1"/>
    </row>
    <row r="79" spans="1:6" x14ac:dyDescent="0.25">
      <c r="C79" s="1"/>
      <c r="F79" s="1"/>
    </row>
    <row r="80" spans="1:6" x14ac:dyDescent="0.25">
      <c r="C80" s="1"/>
      <c r="F80" s="1"/>
    </row>
    <row r="81" spans="1:11" x14ac:dyDescent="0.25">
      <c r="C81" s="1"/>
      <c r="F81" s="1"/>
    </row>
    <row r="82" spans="1:11" x14ac:dyDescent="0.25">
      <c r="C82" s="1"/>
      <c r="F82" s="1"/>
    </row>
    <row r="83" spans="1:11" x14ac:dyDescent="0.25">
      <c r="C83" s="1"/>
      <c r="F83" s="1"/>
    </row>
    <row r="84" spans="1:11" x14ac:dyDescent="0.25">
      <c r="C84" s="1"/>
      <c r="F84" s="1"/>
    </row>
    <row r="85" spans="1:11" x14ac:dyDescent="0.25">
      <c r="C85" s="1"/>
      <c r="F85" s="1"/>
    </row>
    <row r="86" spans="1:11" x14ac:dyDescent="0.25">
      <c r="C86" s="1"/>
      <c r="F86" s="1"/>
    </row>
    <row r="87" spans="1:11" x14ac:dyDescent="0.25">
      <c r="C87" s="1"/>
      <c r="F87" s="1"/>
    </row>
    <row r="88" spans="1:11" x14ac:dyDescent="0.25">
      <c r="C88" s="1"/>
      <c r="F88" s="1"/>
    </row>
    <row r="89" spans="1:11" x14ac:dyDescent="0.25">
      <c r="C89" s="1"/>
      <c r="F89" s="1"/>
    </row>
    <row r="91" spans="1:11" s="36" customFormat="1" x14ac:dyDescent="0.25">
      <c r="A91" s="177" t="s">
        <v>47</v>
      </c>
      <c r="B91" s="177"/>
      <c r="C91" s="177"/>
      <c r="D91" s="177"/>
      <c r="E91" s="177"/>
      <c r="F91" s="177"/>
      <c r="G91" s="35"/>
      <c r="H91" s="35"/>
      <c r="I91" s="35"/>
      <c r="J91" s="35"/>
      <c r="K91" s="35"/>
    </row>
    <row r="92" spans="1:11" s="36" customFormat="1" x14ac:dyDescent="0.25">
      <c r="A92" s="132" t="s">
        <v>48</v>
      </c>
      <c r="B92" s="132"/>
      <c r="C92" s="132"/>
      <c r="D92" s="132"/>
      <c r="E92" s="132"/>
      <c r="F92" s="132"/>
      <c r="G92" s="35"/>
      <c r="H92" s="35"/>
      <c r="I92" s="35"/>
      <c r="J92" s="35"/>
      <c r="K92" s="35"/>
    </row>
    <row r="93" spans="1:11" s="36" customFormat="1" x14ac:dyDescent="0.25">
      <c r="A93" s="148" t="s">
        <v>52</v>
      </c>
      <c r="B93" s="148"/>
      <c r="C93" s="148"/>
      <c r="D93" s="148"/>
      <c r="E93" s="148"/>
      <c r="F93" s="148"/>
    </row>
    <row r="94" spans="1:11" s="33" customFormat="1" x14ac:dyDescent="0.25">
      <c r="A94" s="149" t="s">
        <v>101</v>
      </c>
      <c r="B94" s="149"/>
      <c r="C94" s="149"/>
      <c r="D94" s="149"/>
      <c r="E94" s="149"/>
      <c r="F94" s="149"/>
      <c r="G94" s="82"/>
    </row>
    <row r="95" spans="1:11" x14ac:dyDescent="0.25">
      <c r="A95" s="150" t="s">
        <v>24</v>
      </c>
      <c r="B95" s="150"/>
      <c r="C95" s="150"/>
      <c r="D95" s="150"/>
      <c r="E95" s="150"/>
      <c r="F95" s="150"/>
    </row>
    <row r="96" spans="1:11" s="33" customFormat="1" ht="20.100000000000001" customHeight="1" x14ac:dyDescent="0.25">
      <c r="A96" s="90" t="s">
        <v>51</v>
      </c>
      <c r="B96" s="89"/>
      <c r="C96" s="89"/>
      <c r="D96" s="90" t="s">
        <v>49</v>
      </c>
      <c r="E96" s="89"/>
      <c r="F96" s="89"/>
      <c r="G96" s="11"/>
    </row>
    <row r="97" spans="1:12" ht="18" customHeight="1" x14ac:dyDescent="0.25">
      <c r="A97" s="140" t="s">
        <v>100</v>
      </c>
      <c r="B97" s="140"/>
      <c r="C97" s="140"/>
      <c r="D97" s="73"/>
      <c r="E97" s="37"/>
      <c r="F97" s="37"/>
      <c r="G97" s="11"/>
    </row>
    <row r="98" spans="1:12" ht="18" customHeight="1" x14ac:dyDescent="0.25">
      <c r="A98" s="140" t="s">
        <v>53</v>
      </c>
      <c r="B98" s="140"/>
      <c r="C98" s="140"/>
      <c r="D98" s="140"/>
      <c r="E98" s="140"/>
      <c r="F98" s="140"/>
      <c r="G98" s="11"/>
    </row>
    <row r="99" spans="1:12" ht="18" customHeight="1" x14ac:dyDescent="0.25">
      <c r="A99" s="78" t="s">
        <v>46</v>
      </c>
      <c r="B99" s="78"/>
      <c r="C99" s="78"/>
      <c r="D99" s="78" t="s">
        <v>41</v>
      </c>
      <c r="E99" s="78"/>
      <c r="F99" s="78"/>
      <c r="G99" s="11"/>
    </row>
    <row r="100" spans="1:12" ht="18" customHeight="1" x14ac:dyDescent="0.25">
      <c r="A100" s="11"/>
      <c r="B100" s="74"/>
      <c r="C100" s="79"/>
      <c r="D100" s="78" t="s">
        <v>42</v>
      </c>
      <c r="E100" s="78"/>
      <c r="F100" s="78"/>
      <c r="G100" s="11"/>
    </row>
    <row r="101" spans="1:12" ht="18" customHeight="1" x14ac:dyDescent="0.25">
      <c r="A101" s="141" t="s">
        <v>43</v>
      </c>
      <c r="B101" s="141"/>
      <c r="C101" s="141"/>
      <c r="D101" s="78"/>
      <c r="E101" s="78"/>
      <c r="F101" s="78"/>
      <c r="G101" s="11"/>
    </row>
    <row r="102" spans="1:12" x14ac:dyDescent="0.25">
      <c r="A102" s="141" t="s">
        <v>44</v>
      </c>
      <c r="B102" s="141"/>
      <c r="C102" s="141"/>
      <c r="D102" s="151"/>
      <c r="E102" s="151"/>
      <c r="F102" s="151"/>
      <c r="G102" s="27"/>
      <c r="H102" s="27"/>
      <c r="I102" s="27"/>
      <c r="J102" s="27"/>
      <c r="K102" s="27"/>
      <c r="L102" s="27"/>
    </row>
    <row r="103" spans="1:12" s="28" customFormat="1" ht="18" customHeight="1" x14ac:dyDescent="0.25">
      <c r="A103" s="152" t="s">
        <v>45</v>
      </c>
      <c r="B103" s="152"/>
      <c r="C103" s="152"/>
      <c r="D103" s="38"/>
      <c r="E103" s="38"/>
      <c r="F103" s="36"/>
      <c r="G103" s="64"/>
      <c r="H103" s="64"/>
      <c r="I103" s="64"/>
      <c r="J103" s="64"/>
      <c r="K103" s="64"/>
      <c r="L103" s="64"/>
    </row>
    <row r="104" spans="1:12" s="11" customFormat="1" ht="6" customHeight="1" x14ac:dyDescent="0.25">
      <c r="A104" s="67"/>
      <c r="B104" s="67"/>
      <c r="C104" s="67"/>
      <c r="D104" s="67"/>
      <c r="E104" s="67"/>
      <c r="F104" s="15"/>
    </row>
    <row r="105" spans="1:12" s="11" customFormat="1" ht="18" customHeight="1" x14ac:dyDescent="0.25">
      <c r="A105" s="68" t="s">
        <v>34</v>
      </c>
      <c r="B105" s="64"/>
      <c r="C105" s="65"/>
      <c r="D105" s="66"/>
      <c r="E105" s="66"/>
      <c r="F105" s="66"/>
    </row>
    <row r="106" spans="1:12" s="12" customFormat="1" ht="18" customHeight="1" x14ac:dyDescent="0.25">
      <c r="A106" s="193" t="s">
        <v>20</v>
      </c>
      <c r="B106" s="155" t="s">
        <v>30</v>
      </c>
      <c r="C106" s="176" t="s">
        <v>25</v>
      </c>
      <c r="D106" s="155" t="s">
        <v>28</v>
      </c>
      <c r="E106" s="155"/>
      <c r="F106" s="155"/>
    </row>
    <row r="107" spans="1:12" s="11" customFormat="1" ht="18" customHeight="1" x14ac:dyDescent="0.25">
      <c r="A107" s="193"/>
      <c r="B107" s="155"/>
      <c r="C107" s="176"/>
      <c r="D107" s="84" t="s">
        <v>10</v>
      </c>
      <c r="E107" s="81" t="s">
        <v>21</v>
      </c>
      <c r="F107" s="81" t="s">
        <v>26</v>
      </c>
    </row>
    <row r="108" spans="1:12" s="12" customFormat="1" ht="18" customHeight="1" x14ac:dyDescent="0.25">
      <c r="A108" s="86" t="s">
        <v>27</v>
      </c>
      <c r="B108" s="30" t="s">
        <v>0</v>
      </c>
      <c r="C108" s="31"/>
      <c r="D108" s="83">
        <f>SUM(D109:D109)</f>
        <v>4</v>
      </c>
      <c r="E108" s="83">
        <f>SUM(E109:E109)</f>
        <v>3</v>
      </c>
      <c r="F108" s="83">
        <f>SUM(F109:F109)</f>
        <v>1</v>
      </c>
    </row>
    <row r="109" spans="1:12" ht="18" customHeight="1" x14ac:dyDescent="0.25">
      <c r="A109" s="71">
        <v>1</v>
      </c>
      <c r="B109" s="8" t="s">
        <v>22</v>
      </c>
      <c r="C109" s="69" t="s">
        <v>1</v>
      </c>
      <c r="D109" s="16">
        <v>4</v>
      </c>
      <c r="E109" s="16">
        <v>3</v>
      </c>
      <c r="F109" s="16">
        <v>1</v>
      </c>
    </row>
    <row r="110" spans="1:12" ht="18" customHeight="1" x14ac:dyDescent="0.25">
      <c r="A110" s="43" t="s">
        <v>2</v>
      </c>
      <c r="B110" s="30" t="s">
        <v>23</v>
      </c>
      <c r="C110" s="31"/>
      <c r="D110" s="83">
        <f>D111+D117</f>
        <v>21</v>
      </c>
      <c r="E110" s="83">
        <f>E111+E117</f>
        <v>14</v>
      </c>
      <c r="F110" s="83">
        <f>F111+F117</f>
        <v>7</v>
      </c>
    </row>
    <row r="111" spans="1:12" ht="18" customHeight="1" x14ac:dyDescent="0.25">
      <c r="A111" s="61"/>
      <c r="B111" s="187" t="s">
        <v>3</v>
      </c>
      <c r="C111" s="189"/>
      <c r="D111" s="29">
        <f>SUM(D112:D116)</f>
        <v>15</v>
      </c>
      <c r="E111" s="29">
        <f t="shared" ref="E111:F111" si="4">SUM(E112:E116)</f>
        <v>10</v>
      </c>
      <c r="F111" s="29">
        <f t="shared" si="4"/>
        <v>5</v>
      </c>
    </row>
    <row r="112" spans="1:12" ht="18" customHeight="1" x14ac:dyDescent="0.25">
      <c r="A112" s="23">
        <v>2</v>
      </c>
      <c r="B112" s="8" t="s">
        <v>54</v>
      </c>
      <c r="C112" s="9" t="s">
        <v>4</v>
      </c>
      <c r="D112" s="71">
        <v>3</v>
      </c>
      <c r="E112" s="71">
        <v>2</v>
      </c>
      <c r="F112" s="13">
        <v>1</v>
      </c>
    </row>
    <row r="113" spans="1:6" ht="18" customHeight="1" x14ac:dyDescent="0.25">
      <c r="A113" s="23">
        <v>3</v>
      </c>
      <c r="B113" s="8" t="s">
        <v>55</v>
      </c>
      <c r="C113" s="9" t="s">
        <v>56</v>
      </c>
      <c r="D113" s="16">
        <v>3</v>
      </c>
      <c r="E113" s="16">
        <v>2</v>
      </c>
      <c r="F113" s="16">
        <v>1</v>
      </c>
    </row>
    <row r="114" spans="1:6" ht="18" customHeight="1" x14ac:dyDescent="0.25">
      <c r="A114" s="23">
        <v>4</v>
      </c>
      <c r="B114" s="4" t="s">
        <v>57</v>
      </c>
      <c r="C114" s="5" t="s">
        <v>58</v>
      </c>
      <c r="D114" s="71">
        <v>3</v>
      </c>
      <c r="E114" s="71">
        <v>2</v>
      </c>
      <c r="F114" s="13">
        <v>1</v>
      </c>
    </row>
    <row r="115" spans="1:6" ht="18" customHeight="1" x14ac:dyDescent="0.25">
      <c r="A115" s="23">
        <v>5</v>
      </c>
      <c r="B115" s="4" t="s">
        <v>59</v>
      </c>
      <c r="C115" s="5" t="s">
        <v>6</v>
      </c>
      <c r="D115" s="71">
        <v>3</v>
      </c>
      <c r="E115" s="71">
        <v>2</v>
      </c>
      <c r="F115" s="13">
        <v>1</v>
      </c>
    </row>
    <row r="116" spans="1:6" ht="18" customHeight="1" x14ac:dyDescent="0.25">
      <c r="A116" s="23">
        <v>6</v>
      </c>
      <c r="B116" s="8" t="s">
        <v>60</v>
      </c>
      <c r="C116" s="9" t="s">
        <v>61</v>
      </c>
      <c r="D116" s="16">
        <v>3</v>
      </c>
      <c r="E116" s="16">
        <v>2</v>
      </c>
      <c r="F116" s="16">
        <v>1</v>
      </c>
    </row>
    <row r="117" spans="1:6" ht="18" customHeight="1" x14ac:dyDescent="0.25">
      <c r="A117" s="29"/>
      <c r="B117" s="187" t="s">
        <v>36</v>
      </c>
      <c r="C117" s="189"/>
      <c r="D117" s="29">
        <v>6</v>
      </c>
      <c r="E117" s="29">
        <v>4</v>
      </c>
      <c r="F117" s="29">
        <v>2</v>
      </c>
    </row>
    <row r="118" spans="1:6" ht="18" customHeight="1" x14ac:dyDescent="0.25">
      <c r="A118" s="190">
        <v>7.8</v>
      </c>
      <c r="B118" s="8" t="s">
        <v>62</v>
      </c>
      <c r="C118" s="9" t="s">
        <v>63</v>
      </c>
      <c r="D118" s="16">
        <v>3</v>
      </c>
      <c r="E118" s="16">
        <v>2</v>
      </c>
      <c r="F118" s="16">
        <v>1</v>
      </c>
    </row>
    <row r="119" spans="1:6" ht="18" customHeight="1" x14ac:dyDescent="0.25">
      <c r="A119" s="191"/>
      <c r="B119" s="8" t="s">
        <v>64</v>
      </c>
      <c r="C119" s="9" t="s">
        <v>65</v>
      </c>
      <c r="D119" s="16">
        <v>3</v>
      </c>
      <c r="E119" s="16">
        <v>2</v>
      </c>
      <c r="F119" s="16">
        <v>1</v>
      </c>
    </row>
    <row r="120" spans="1:6" ht="18" customHeight="1" x14ac:dyDescent="0.25">
      <c r="A120" s="191"/>
      <c r="B120" s="8" t="s">
        <v>66</v>
      </c>
      <c r="C120" s="9" t="s">
        <v>67</v>
      </c>
      <c r="D120" s="71">
        <v>3</v>
      </c>
      <c r="E120" s="16">
        <v>2</v>
      </c>
      <c r="F120" s="16">
        <v>1</v>
      </c>
    </row>
    <row r="121" spans="1:6" ht="18" customHeight="1" x14ac:dyDescent="0.25">
      <c r="A121" s="191"/>
      <c r="B121" s="3" t="s">
        <v>68</v>
      </c>
      <c r="C121" s="7" t="s">
        <v>5</v>
      </c>
      <c r="D121" s="25">
        <v>3</v>
      </c>
      <c r="E121" s="16">
        <v>2</v>
      </c>
      <c r="F121" s="16">
        <v>1</v>
      </c>
    </row>
    <row r="122" spans="1:6" ht="18" customHeight="1" x14ac:dyDescent="0.25">
      <c r="A122" s="191"/>
      <c r="B122" s="3" t="s">
        <v>69</v>
      </c>
      <c r="C122" s="5" t="s">
        <v>70</v>
      </c>
      <c r="D122" s="71">
        <v>3</v>
      </c>
      <c r="E122" s="16">
        <v>2</v>
      </c>
      <c r="F122" s="16">
        <v>1</v>
      </c>
    </row>
    <row r="123" spans="1:6" ht="18" customHeight="1" x14ac:dyDescent="0.25">
      <c r="A123" s="191"/>
      <c r="B123" s="3" t="s">
        <v>71</v>
      </c>
      <c r="C123" s="5" t="s">
        <v>72</v>
      </c>
      <c r="D123" s="71">
        <v>3</v>
      </c>
      <c r="E123" s="16">
        <v>2</v>
      </c>
      <c r="F123" s="16">
        <v>1</v>
      </c>
    </row>
    <row r="124" spans="1:6" ht="18" customHeight="1" x14ac:dyDescent="0.25">
      <c r="A124" s="191"/>
      <c r="B124" s="4" t="s">
        <v>73</v>
      </c>
      <c r="C124" s="5" t="s">
        <v>74</v>
      </c>
      <c r="D124" s="25">
        <v>3</v>
      </c>
      <c r="E124" s="16">
        <v>2</v>
      </c>
      <c r="F124" s="16">
        <v>1</v>
      </c>
    </row>
    <row r="125" spans="1:6" s="12" customFormat="1" ht="18" customHeight="1" x14ac:dyDescent="0.25">
      <c r="A125" s="192"/>
      <c r="B125" s="4" t="s">
        <v>75</v>
      </c>
      <c r="C125" s="5" t="s">
        <v>7</v>
      </c>
      <c r="D125" s="25">
        <v>3</v>
      </c>
      <c r="E125" s="16">
        <v>2</v>
      </c>
      <c r="F125" s="16">
        <v>1</v>
      </c>
    </row>
    <row r="126" spans="1:6" s="11" customFormat="1" ht="18" customHeight="1" x14ac:dyDescent="0.25">
      <c r="A126" s="62" t="s">
        <v>8</v>
      </c>
      <c r="B126" s="32" t="s">
        <v>9</v>
      </c>
      <c r="C126" s="2"/>
      <c r="D126" s="29">
        <f>D127+D131</f>
        <v>15</v>
      </c>
      <c r="E126" s="29">
        <f t="shared" ref="E126:F126" si="5">E127+E131</f>
        <v>10</v>
      </c>
      <c r="F126" s="29">
        <f t="shared" si="5"/>
        <v>5</v>
      </c>
    </row>
    <row r="127" spans="1:6" s="11" customFormat="1" ht="18" customHeight="1" x14ac:dyDescent="0.25">
      <c r="A127" s="43"/>
      <c r="B127" s="136" t="s">
        <v>3</v>
      </c>
      <c r="C127" s="137"/>
      <c r="D127" s="83">
        <f>SUM(D128:D130)</f>
        <v>9</v>
      </c>
      <c r="E127" s="83">
        <f t="shared" ref="E127:F127" si="6">SUM(E128:E130)</f>
        <v>6</v>
      </c>
      <c r="F127" s="83">
        <f t="shared" si="6"/>
        <v>3</v>
      </c>
    </row>
    <row r="128" spans="1:6" s="12" customFormat="1" ht="18" customHeight="1" x14ac:dyDescent="0.25">
      <c r="A128" s="24">
        <v>9</v>
      </c>
      <c r="B128" s="6" t="s">
        <v>76</v>
      </c>
      <c r="C128" s="5" t="s">
        <v>77</v>
      </c>
      <c r="D128" s="71">
        <v>3</v>
      </c>
      <c r="E128" s="16">
        <v>2</v>
      </c>
      <c r="F128" s="16">
        <v>1</v>
      </c>
    </row>
    <row r="129" spans="1:6" s="11" customFormat="1" ht="18" customHeight="1" x14ac:dyDescent="0.25">
      <c r="A129" s="24">
        <v>10</v>
      </c>
      <c r="B129" s="6" t="s">
        <v>78</v>
      </c>
      <c r="C129" s="7" t="s">
        <v>79</v>
      </c>
      <c r="D129" s="71">
        <v>3</v>
      </c>
      <c r="E129" s="16">
        <v>2</v>
      </c>
      <c r="F129" s="16">
        <v>1</v>
      </c>
    </row>
    <row r="130" spans="1:6" s="11" customFormat="1" ht="18" customHeight="1" x14ac:dyDescent="0.25">
      <c r="A130" s="24">
        <v>11</v>
      </c>
      <c r="B130" s="4" t="s">
        <v>80</v>
      </c>
      <c r="C130" s="7" t="s">
        <v>81</v>
      </c>
      <c r="D130" s="71">
        <v>3</v>
      </c>
      <c r="E130" s="16">
        <v>2</v>
      </c>
      <c r="F130" s="16">
        <v>1</v>
      </c>
    </row>
    <row r="131" spans="1:6" s="11" customFormat="1" ht="18" customHeight="1" x14ac:dyDescent="0.25">
      <c r="A131" s="24"/>
      <c r="B131" s="136" t="s">
        <v>35</v>
      </c>
      <c r="C131" s="137"/>
      <c r="D131" s="83">
        <v>6</v>
      </c>
      <c r="E131" s="83">
        <v>4</v>
      </c>
      <c r="F131" s="83">
        <v>2</v>
      </c>
    </row>
    <row r="132" spans="1:6" s="11" customFormat="1" ht="18" customHeight="1" x14ac:dyDescent="0.25">
      <c r="A132" s="184">
        <v>12.13</v>
      </c>
      <c r="B132" s="4" t="s">
        <v>82</v>
      </c>
      <c r="C132" s="7" t="s">
        <v>83</v>
      </c>
      <c r="D132" s="71">
        <v>3</v>
      </c>
      <c r="E132" s="16">
        <v>2</v>
      </c>
      <c r="F132" s="16">
        <v>1</v>
      </c>
    </row>
    <row r="133" spans="1:6" s="11" customFormat="1" ht="18" customHeight="1" x14ac:dyDescent="0.25">
      <c r="A133" s="185"/>
      <c r="B133" s="4" t="s">
        <v>84</v>
      </c>
      <c r="C133" s="7" t="s">
        <v>85</v>
      </c>
      <c r="D133" s="71">
        <v>3</v>
      </c>
      <c r="E133" s="16">
        <v>2</v>
      </c>
      <c r="F133" s="16">
        <v>1</v>
      </c>
    </row>
    <row r="134" spans="1:6" s="11" customFormat="1" ht="18" customHeight="1" x14ac:dyDescent="0.25">
      <c r="A134" s="185"/>
      <c r="B134" s="4" t="s">
        <v>86</v>
      </c>
      <c r="C134" s="7" t="s">
        <v>87</v>
      </c>
      <c r="D134" s="71">
        <v>3</v>
      </c>
      <c r="E134" s="16">
        <v>2</v>
      </c>
      <c r="F134" s="16">
        <v>1</v>
      </c>
    </row>
    <row r="135" spans="1:6" s="11" customFormat="1" ht="18" customHeight="1" x14ac:dyDescent="0.25">
      <c r="A135" s="185"/>
      <c r="B135" s="4" t="s">
        <v>88</v>
      </c>
      <c r="C135" s="7" t="s">
        <v>89</v>
      </c>
      <c r="D135" s="71">
        <v>3</v>
      </c>
      <c r="E135" s="16">
        <v>2</v>
      </c>
      <c r="F135" s="16">
        <v>1</v>
      </c>
    </row>
    <row r="136" spans="1:6" s="11" customFormat="1" ht="18" customHeight="1" x14ac:dyDescent="0.25">
      <c r="A136" s="185"/>
      <c r="B136" s="4" t="s">
        <v>90</v>
      </c>
      <c r="C136" s="7" t="s">
        <v>91</v>
      </c>
      <c r="D136" s="71">
        <v>3</v>
      </c>
      <c r="E136" s="16">
        <v>2</v>
      </c>
      <c r="F136" s="16">
        <v>1</v>
      </c>
    </row>
    <row r="137" spans="1:6" s="11" customFormat="1" ht="18" customHeight="1" x14ac:dyDescent="0.25">
      <c r="A137" s="185"/>
      <c r="B137" s="4" t="s">
        <v>92</v>
      </c>
      <c r="C137" s="7" t="s">
        <v>93</v>
      </c>
      <c r="D137" s="71">
        <v>3</v>
      </c>
      <c r="E137" s="16">
        <v>2</v>
      </c>
      <c r="F137" s="16">
        <v>1</v>
      </c>
    </row>
    <row r="138" spans="1:6" ht="18" customHeight="1" x14ac:dyDescent="0.25">
      <c r="A138" s="185"/>
      <c r="B138" s="8" t="s">
        <v>94</v>
      </c>
      <c r="C138" s="40" t="s">
        <v>95</v>
      </c>
      <c r="D138" s="71">
        <v>3</v>
      </c>
      <c r="E138" s="16">
        <v>2</v>
      </c>
      <c r="F138" s="16">
        <v>1</v>
      </c>
    </row>
    <row r="139" spans="1:6" ht="18" customHeight="1" x14ac:dyDescent="0.25">
      <c r="A139" s="186"/>
      <c r="B139" s="4" t="s">
        <v>96</v>
      </c>
      <c r="C139" s="7" t="s">
        <v>97</v>
      </c>
      <c r="D139" s="71">
        <v>3</v>
      </c>
      <c r="E139" s="16">
        <v>2</v>
      </c>
      <c r="F139" s="16">
        <v>1</v>
      </c>
    </row>
    <row r="140" spans="1:6" ht="18" customHeight="1" x14ac:dyDescent="0.25">
      <c r="A140" s="187" t="s">
        <v>38</v>
      </c>
      <c r="B140" s="188"/>
      <c r="C140" s="189"/>
      <c r="D140" s="29">
        <f>D108+D110+D126</f>
        <v>40</v>
      </c>
      <c r="E140" s="29">
        <f>E108+E110+E126</f>
        <v>27</v>
      </c>
      <c r="F140" s="29">
        <f>F108+F110+F126</f>
        <v>13</v>
      </c>
    </row>
    <row r="141" spans="1:6" ht="18" customHeight="1" x14ac:dyDescent="0.25">
      <c r="A141" s="47" t="s">
        <v>33</v>
      </c>
      <c r="B141" s="58"/>
      <c r="C141" s="58"/>
      <c r="D141" s="58"/>
      <c r="E141" s="59"/>
      <c r="F141" s="84"/>
    </row>
    <row r="142" spans="1:6" ht="18" customHeight="1" x14ac:dyDescent="0.25">
      <c r="A142" s="138" t="s">
        <v>20</v>
      </c>
      <c r="B142" s="138" t="s">
        <v>30</v>
      </c>
      <c r="C142" s="139" t="s">
        <v>25</v>
      </c>
      <c r="D142" s="138" t="s">
        <v>28</v>
      </c>
      <c r="E142" s="138"/>
      <c r="F142" s="138"/>
    </row>
    <row r="143" spans="1:6" ht="18" customHeight="1" x14ac:dyDescent="0.25">
      <c r="A143" s="138"/>
      <c r="B143" s="138"/>
      <c r="C143" s="139"/>
      <c r="D143" s="85" t="s">
        <v>10</v>
      </c>
      <c r="E143" s="80" t="s">
        <v>21</v>
      </c>
      <c r="F143" s="80" t="s">
        <v>26</v>
      </c>
    </row>
    <row r="144" spans="1:6" ht="18" customHeight="1" x14ac:dyDescent="0.25">
      <c r="A144" s="41" t="s">
        <v>11</v>
      </c>
      <c r="B144" s="135" t="s">
        <v>12</v>
      </c>
      <c r="C144" s="135"/>
      <c r="D144" s="83">
        <f>D145+D148</f>
        <v>12</v>
      </c>
      <c r="E144" s="83">
        <f>E145+E148</f>
        <v>8</v>
      </c>
      <c r="F144" s="83">
        <f>F145+F148</f>
        <v>4</v>
      </c>
    </row>
    <row r="145" spans="1:6" ht="18" customHeight="1" x14ac:dyDescent="0.25">
      <c r="A145" s="42"/>
      <c r="B145" s="136" t="s">
        <v>3</v>
      </c>
      <c r="C145" s="137"/>
      <c r="D145" s="83">
        <f>SUM(D146:D147)</f>
        <v>6</v>
      </c>
      <c r="E145" s="83">
        <f>SUM(E146:E147)</f>
        <v>4</v>
      </c>
      <c r="F145" s="83">
        <f>SUM(F146:F147)</f>
        <v>2</v>
      </c>
    </row>
    <row r="146" spans="1:6" ht="18" customHeight="1" x14ac:dyDescent="0.25">
      <c r="A146" s="24">
        <v>1</v>
      </c>
      <c r="B146" s="94"/>
      <c r="C146" s="26" t="s">
        <v>61</v>
      </c>
      <c r="D146" s="71">
        <v>3</v>
      </c>
      <c r="E146" s="16">
        <v>2</v>
      </c>
      <c r="F146" s="16">
        <v>1</v>
      </c>
    </row>
    <row r="147" spans="1:6" ht="18" customHeight="1" x14ac:dyDescent="0.25">
      <c r="A147" s="71">
        <v>2</v>
      </c>
      <c r="B147" s="95"/>
      <c r="C147" s="26" t="s">
        <v>98</v>
      </c>
      <c r="D147" s="71">
        <v>3</v>
      </c>
      <c r="E147" s="13">
        <v>2</v>
      </c>
      <c r="F147" s="71">
        <v>1</v>
      </c>
    </row>
    <row r="148" spans="1:6" ht="18" customHeight="1" x14ac:dyDescent="0.25">
      <c r="A148" s="24"/>
      <c r="B148" s="136" t="s">
        <v>50</v>
      </c>
      <c r="C148" s="137"/>
      <c r="D148" s="83">
        <v>6</v>
      </c>
      <c r="E148" s="83">
        <v>4</v>
      </c>
      <c r="F148" s="83">
        <v>2</v>
      </c>
    </row>
    <row r="149" spans="1:6" ht="18" customHeight="1" x14ac:dyDescent="0.25">
      <c r="A149" s="143" t="s">
        <v>31</v>
      </c>
      <c r="B149" s="96"/>
      <c r="C149" s="45" t="s">
        <v>56</v>
      </c>
      <c r="D149" s="71">
        <v>3</v>
      </c>
      <c r="E149" s="16">
        <v>2</v>
      </c>
      <c r="F149" s="16">
        <v>1</v>
      </c>
    </row>
    <row r="150" spans="1:6" x14ac:dyDescent="0.25">
      <c r="A150" s="143"/>
      <c r="B150" s="94"/>
      <c r="C150" s="46" t="s">
        <v>70</v>
      </c>
      <c r="D150" s="71">
        <v>3</v>
      </c>
      <c r="E150" s="16">
        <v>2</v>
      </c>
      <c r="F150" s="16">
        <v>1</v>
      </c>
    </row>
    <row r="151" spans="1:6" x14ac:dyDescent="0.25">
      <c r="A151" s="143"/>
      <c r="B151" s="94"/>
      <c r="C151" s="46" t="s">
        <v>72</v>
      </c>
      <c r="D151" s="71">
        <v>3</v>
      </c>
      <c r="E151" s="16">
        <v>2</v>
      </c>
      <c r="F151" s="16">
        <v>1</v>
      </c>
    </row>
    <row r="152" spans="1:6" ht="18" customHeight="1" x14ac:dyDescent="0.25">
      <c r="A152" s="143"/>
      <c r="B152" s="95"/>
      <c r="C152" s="26" t="s">
        <v>91</v>
      </c>
      <c r="D152" s="71">
        <v>3</v>
      </c>
      <c r="E152" s="16">
        <v>2</v>
      </c>
      <c r="F152" s="16">
        <v>1</v>
      </c>
    </row>
    <row r="153" spans="1:6" ht="18" customHeight="1" x14ac:dyDescent="0.25">
      <c r="A153" s="143"/>
      <c r="B153" s="94"/>
      <c r="C153" s="26" t="s">
        <v>99</v>
      </c>
      <c r="D153" s="71">
        <v>3</v>
      </c>
      <c r="E153" s="16">
        <v>2</v>
      </c>
      <c r="F153" s="16">
        <v>1</v>
      </c>
    </row>
    <row r="154" spans="1:6" ht="18" customHeight="1" x14ac:dyDescent="0.25">
      <c r="A154" s="41" t="s">
        <v>2</v>
      </c>
      <c r="B154" s="133" t="s">
        <v>13</v>
      </c>
      <c r="C154" s="133"/>
      <c r="D154" s="83">
        <v>3</v>
      </c>
      <c r="E154" s="14">
        <v>1</v>
      </c>
      <c r="F154" s="83">
        <v>2</v>
      </c>
    </row>
    <row r="155" spans="1:6" ht="18" customHeight="1" x14ac:dyDescent="0.25">
      <c r="A155" s="144" t="s">
        <v>8</v>
      </c>
      <c r="B155" s="133" t="s">
        <v>14</v>
      </c>
      <c r="C155" s="133"/>
      <c r="D155" s="83">
        <f>SUM(D156:D158)</f>
        <v>6</v>
      </c>
      <c r="E155" s="83">
        <f>SUM(E156:E158)</f>
        <v>0</v>
      </c>
      <c r="F155" s="83">
        <f>SUM(F156:F158)</f>
        <v>6</v>
      </c>
    </row>
    <row r="156" spans="1:6" ht="18" customHeight="1" x14ac:dyDescent="0.25">
      <c r="A156" s="144"/>
      <c r="B156" s="134" t="s">
        <v>15</v>
      </c>
      <c r="C156" s="134"/>
      <c r="D156" s="71">
        <v>2</v>
      </c>
      <c r="E156" s="13"/>
      <c r="F156" s="71">
        <v>2</v>
      </c>
    </row>
    <row r="157" spans="1:6" ht="18" customHeight="1" x14ac:dyDescent="0.25">
      <c r="A157" s="144"/>
      <c r="B157" s="134" t="s">
        <v>16</v>
      </c>
      <c r="C157" s="134"/>
      <c r="D157" s="71">
        <v>2</v>
      </c>
      <c r="E157" s="13"/>
      <c r="F157" s="71">
        <v>2</v>
      </c>
    </row>
    <row r="158" spans="1:6" ht="18" customHeight="1" x14ac:dyDescent="0.25">
      <c r="A158" s="144"/>
      <c r="B158" s="134" t="s">
        <v>17</v>
      </c>
      <c r="C158" s="134"/>
      <c r="D158" s="71">
        <v>2</v>
      </c>
      <c r="E158" s="13"/>
      <c r="F158" s="71">
        <v>2</v>
      </c>
    </row>
    <row r="159" spans="1:6" ht="18" customHeight="1" x14ac:dyDescent="0.25">
      <c r="A159" s="41" t="s">
        <v>18</v>
      </c>
      <c r="B159" s="136" t="s">
        <v>19</v>
      </c>
      <c r="C159" s="137"/>
      <c r="D159" s="83">
        <v>70</v>
      </c>
      <c r="E159" s="71"/>
      <c r="F159" s="83">
        <v>70</v>
      </c>
    </row>
    <row r="160" spans="1:6" x14ac:dyDescent="0.25">
      <c r="A160" s="145" t="s">
        <v>39</v>
      </c>
      <c r="B160" s="146"/>
      <c r="C160" s="147"/>
      <c r="D160" s="83">
        <f>D144+D154+D155+D159</f>
        <v>91</v>
      </c>
      <c r="E160" s="83">
        <f>SUM(E159,E155,E154,E148,E145,)</f>
        <v>9</v>
      </c>
      <c r="F160" s="83">
        <f>SUM(F159,F155,F154,F148,F145)</f>
        <v>82</v>
      </c>
    </row>
    <row r="161" spans="1:6" s="10" customFormat="1" x14ac:dyDescent="0.25">
      <c r="A161" s="181" t="s">
        <v>37</v>
      </c>
      <c r="B161" s="181"/>
      <c r="C161" s="181"/>
      <c r="D161" s="83">
        <f>+D160+D140</f>
        <v>131</v>
      </c>
      <c r="E161" s="83">
        <f>+E160+E140</f>
        <v>36</v>
      </c>
      <c r="F161" s="83">
        <f t="shared" ref="F161" si="7">+F160+F140</f>
        <v>95</v>
      </c>
    </row>
  </sheetData>
  <mergeCells count="78">
    <mergeCell ref="A52:F52"/>
    <mergeCell ref="A2:F2"/>
    <mergeCell ref="A4:F4"/>
    <mergeCell ref="B70:C70"/>
    <mergeCell ref="A43:A50"/>
    <mergeCell ref="A51:C51"/>
    <mergeCell ref="B22:C22"/>
    <mergeCell ref="B28:C28"/>
    <mergeCell ref="A29:A36"/>
    <mergeCell ref="B38:C38"/>
    <mergeCell ref="B42:C42"/>
    <mergeCell ref="A17:A18"/>
    <mergeCell ref="D17:F17"/>
    <mergeCell ref="B17:B18"/>
    <mergeCell ref="C17:C18"/>
    <mergeCell ref="A53:A54"/>
    <mergeCell ref="B53:B54"/>
    <mergeCell ref="C53:C54"/>
    <mergeCell ref="D53:F53"/>
    <mergeCell ref="B55:C55"/>
    <mergeCell ref="A72:C72"/>
    <mergeCell ref="B56:C56"/>
    <mergeCell ref="B59:C59"/>
    <mergeCell ref="A60:A64"/>
    <mergeCell ref="B65:C65"/>
    <mergeCell ref="A66:A69"/>
    <mergeCell ref="B66:C66"/>
    <mergeCell ref="B67:C67"/>
    <mergeCell ref="B68:C68"/>
    <mergeCell ref="B69:C69"/>
    <mergeCell ref="A71:C71"/>
    <mergeCell ref="A14:C14"/>
    <mergeCell ref="A5:F5"/>
    <mergeCell ref="A6:F6"/>
    <mergeCell ref="A9:F9"/>
    <mergeCell ref="A8:C8"/>
    <mergeCell ref="A12:C12"/>
    <mergeCell ref="A13:C13"/>
    <mergeCell ref="D13:F13"/>
    <mergeCell ref="A91:F91"/>
    <mergeCell ref="A92:F92"/>
    <mergeCell ref="A93:F93"/>
    <mergeCell ref="A94:F94"/>
    <mergeCell ref="A95:F95"/>
    <mergeCell ref="A97:C97"/>
    <mergeCell ref="A98:F98"/>
    <mergeCell ref="A101:C101"/>
    <mergeCell ref="A102:C102"/>
    <mergeCell ref="D102:F102"/>
    <mergeCell ref="A103:C103"/>
    <mergeCell ref="A106:A107"/>
    <mergeCell ref="B106:B107"/>
    <mergeCell ref="C106:C107"/>
    <mergeCell ref="D106:F106"/>
    <mergeCell ref="B111:C111"/>
    <mergeCell ref="B117:C117"/>
    <mergeCell ref="A118:A125"/>
    <mergeCell ref="B127:C127"/>
    <mergeCell ref="B131:C131"/>
    <mergeCell ref="A132:A139"/>
    <mergeCell ref="A140:C140"/>
    <mergeCell ref="A142:A143"/>
    <mergeCell ref="B142:B143"/>
    <mergeCell ref="C142:C143"/>
    <mergeCell ref="D142:F142"/>
    <mergeCell ref="B144:C144"/>
    <mergeCell ref="B145:C145"/>
    <mergeCell ref="B148:C148"/>
    <mergeCell ref="A149:A153"/>
    <mergeCell ref="B159:C159"/>
    <mergeCell ref="A160:C160"/>
    <mergeCell ref="A161:C161"/>
    <mergeCell ref="B154:C154"/>
    <mergeCell ref="A155:A158"/>
    <mergeCell ref="B155:C155"/>
    <mergeCell ref="B156:C156"/>
    <mergeCell ref="B157:C157"/>
    <mergeCell ref="B158:C158"/>
  </mergeCells>
  <pageMargins left="0.77" right="0.19685039370078741" top="0.59055118110236227" bottom="0.55118110236220474" header="0.55118110236220474" footer="0.59055118110236227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TS ngành đúng</vt:lpstr>
      <vt:lpstr>TS ngành gần</vt:lpstr>
      <vt:lpstr>TS ngành khác</vt:lpstr>
      <vt:lpstr>TS từ Cử nhân</vt:lpstr>
      <vt:lpstr>'TS ngành khác'!Print_Titles</vt:lpstr>
      <vt:lpstr>'TS từ Cử nhân'!Print_Titles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2022-11-09T12:34:48Z</cp:lastPrinted>
  <dcterms:created xsi:type="dcterms:W3CDTF">2020-06-14T02:42:25Z</dcterms:created>
  <dcterms:modified xsi:type="dcterms:W3CDTF">2023-06-16T07:42:01Z</dcterms:modified>
</cp:coreProperties>
</file>